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2019" sheetId="1" r:id="rId1"/>
    <sheet name="20202021" sheetId="3" r:id="rId2"/>
  </sheets>
  <calcPr calcId="125725"/>
</workbook>
</file>

<file path=xl/calcChain.xml><?xml version="1.0" encoding="utf-8"?>
<calcChain xmlns="http://schemas.openxmlformats.org/spreadsheetml/2006/main">
  <c r="J39" i="3"/>
  <c r="I39"/>
  <c r="J91"/>
  <c r="J87"/>
  <c r="J80" s="1"/>
  <c r="J71"/>
  <c r="J59"/>
  <c r="J56" s="1"/>
  <c r="J45"/>
  <c r="J38" s="1"/>
  <c r="J35"/>
  <c r="J32"/>
  <c r="J27"/>
  <c r="J12"/>
  <c r="J11" s="1"/>
  <c r="I91"/>
  <c r="I87"/>
  <c r="I71"/>
  <c r="I59"/>
  <c r="I56" s="1"/>
  <c r="I45"/>
  <c r="I35"/>
  <c r="I32"/>
  <c r="I27"/>
  <c r="I12"/>
  <c r="I11" s="1"/>
  <c r="I87" i="1"/>
  <c r="I45"/>
  <c r="I39"/>
  <c r="I35"/>
  <c r="I92"/>
  <c r="I91" s="1"/>
  <c r="I59"/>
  <c r="I56" s="1"/>
  <c r="I27"/>
  <c r="I12"/>
  <c r="I11" s="1"/>
  <c r="I71"/>
  <c r="I32"/>
  <c r="I80" i="3" l="1"/>
  <c r="I80" i="1"/>
  <c r="I38" i="3"/>
  <c r="J34"/>
  <c r="I34"/>
  <c r="J10"/>
  <c r="J95" s="1"/>
  <c r="I10"/>
  <c r="I95" s="1"/>
  <c r="I38" i="1"/>
  <c r="I34" s="1"/>
  <c r="I10" s="1"/>
  <c r="I96" l="1"/>
</calcChain>
</file>

<file path=xl/sharedStrings.xml><?xml version="1.0" encoding="utf-8"?>
<sst xmlns="http://schemas.openxmlformats.org/spreadsheetml/2006/main" count="216" uniqueCount="106">
  <si>
    <t xml:space="preserve">           Наименование</t>
  </si>
  <si>
    <t xml:space="preserve">          Код бюджетной </t>
  </si>
  <si>
    <t>Сумма</t>
  </si>
  <si>
    <t xml:space="preserve">          классификации</t>
  </si>
  <si>
    <t>руб.</t>
  </si>
  <si>
    <t>ДОХОДЫ</t>
  </si>
  <si>
    <t>000 1 00 00000 00 0000 000</t>
  </si>
  <si>
    <t>НАЛОГИ НА ПРИБЫЛЬ ,ДОХОДЫ</t>
  </si>
  <si>
    <t>000 1 01 00000 00 0000 000</t>
  </si>
  <si>
    <t>Налог на доходы физических лиц</t>
  </si>
  <si>
    <t>000 1 01 02000 01 0000 110</t>
  </si>
  <si>
    <t xml:space="preserve">Налог на доходы физических лиц с доходов,облагаемых по налоговой ставке ,установленной пунктом 1 статьи 224 Налогового кодекса Российской Федерации , за исключением доходов,полученных физическими лицами,зарегистрированными в качестве индивидуальных предпринимателей,частных нотариусов и других лиц,занимающихся частной практикой </t>
  </si>
  <si>
    <t>000 1 01 02021 01 0000 110</t>
  </si>
  <si>
    <t xml:space="preserve">Налог на доходы физических лиц с доходов,облагаемых по налоговой ставке ,установленной пунктом 1 статьи 224 Налогового кодекса Российской Федерации и полученных физическими лицами,зарегистрированными в качестве индивидуальных предпринимателей,частных нотариусов и других лиц,занимающихся частной практикой </t>
  </si>
  <si>
    <t>000 1 01 02022 01 0000 110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</si>
  <si>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</si>
  <si>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</si>
  <si>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</si>
  <si>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</si>
  <si>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</si>
  <si>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</si>
  <si>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</si>
  <si>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</si>
  <si>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зачисляемый в бюджеты поселений</t>
  </si>
  <si>
    <t>000 1 06 01030 10 0000 110</t>
  </si>
  <si>
    <t>Земельный налог</t>
  </si>
  <si>
    <t>000 1 06 06000 00 0000 110</t>
  </si>
  <si>
    <t>Земельный налог, взимаемый по ставке, установленной подпунктом 1 пункта 1 статьи 394 Налогового кодекса РФ</t>
  </si>
  <si>
    <t>Земельный налог, взимаемый по ставке, установленной подпунктом 1 пункта 1 статьи 394 Налогового кодекса РФ, зачисляемый в бюджеты поселений</t>
  </si>
  <si>
    <t>Земельный налог, взимаемый по ставке, установленной подпунктом 2 пункта 1 статьи 394 Налогового кодекса РФ</t>
  </si>
  <si>
    <t>Земельный налог, взимаемый по ставке, установленной подпунктом 2 пункта 1 статьи 394 Налогового кодекса РФ, зачисляемый в бюджеты поселений</t>
  </si>
  <si>
    <t>Задолженность и перерасчеты по отмененным</t>
  </si>
  <si>
    <t>Земельный налог ( по обязательствам возникшим до</t>
  </si>
  <si>
    <t>000 1 09 04050 10 0000 110</t>
  </si>
  <si>
    <t>1 января 2006 года)</t>
  </si>
  <si>
    <t>Государственная пошлина за совершение нотариаль-</t>
  </si>
  <si>
    <t>ных действий</t>
  </si>
  <si>
    <t>000 1 08 0400001 0000 110</t>
  </si>
  <si>
    <t>ДОХОДЫ ОТ ИСПОЛЬЗОВАНИЯ ИМУЩЕСТВА, НАХОДЯЩЕГОСЯ В ГОСУДАРСТВЕННОЙ И  МУНИЦИПАЛЬНОЙ СОБСТВЕННОСТИ</t>
  </si>
  <si>
    <t>000 1 11 00000 00 0000 000</t>
  </si>
  <si>
    <t>Доходы от сдачи в аренду имущества, находяще-гося в государственной и муниципальной собственности</t>
  </si>
  <si>
    <t>000 1 11 05000 00 0000 120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</si>
  <si>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поселений а так же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</si>
  <si>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</t>
  </si>
  <si>
    <t>000 1 11 05035 10 0000120</t>
  </si>
  <si>
    <t>Доходы от оказания платных услуг</t>
  </si>
  <si>
    <t>000 1 13 00000 00 0000 000</t>
  </si>
  <si>
    <t>Прочие доходы от оказания платных услуг и ком-</t>
  </si>
  <si>
    <t>Компенсации затрат государства</t>
  </si>
  <si>
    <t>000 1 13 02995 10 0000 130</t>
  </si>
  <si>
    <t>Прочие доходы от оказания услуг получателями средств бюджетов поселений и компенсация затрат государства бюджетов поселений (предпринимательская деятельность)</t>
  </si>
  <si>
    <t>000 1 13 01995 10 0000130</t>
  </si>
  <si>
    <t>Административные платежи и сборы</t>
  </si>
  <si>
    <t>000 115 02050 10 0000 140</t>
  </si>
  <si>
    <t>Прочие неналоговые доходы</t>
  </si>
  <si>
    <t>000 117 05050 10 0000 180</t>
  </si>
  <si>
    <t>Реализация иного имущества (земля)</t>
  </si>
  <si>
    <t>000 114 06013 10 0000  430</t>
  </si>
  <si>
    <t>БЕЗВОЗМЕЗДНЫЕ ПОСТУПЛЕНИЯ</t>
  </si>
  <si>
    <t>000 2 00 00000 00 0000 000</t>
  </si>
  <si>
    <t>Дотации от других бюджетов бюджетной системы Российской Федерации (дотация на выравнивание обл)</t>
  </si>
  <si>
    <t>Дотации от других бюджетов бюджетной системы Российской Федерации (дотация на выравнивание  район)</t>
  </si>
  <si>
    <t>Дотация на сбалансированность бюджетам поселения областная</t>
  </si>
  <si>
    <t>Субвенции от других бюджетов бюджетной системы Российской Федерации (ВУС)</t>
  </si>
  <si>
    <t>Прочие межбюджетные (дотация за эффективное управление бюджетными средствами)</t>
  </si>
  <si>
    <t>ИТОГО    ДОХОДОВ</t>
  </si>
  <si>
    <t xml:space="preserve">Глава Андрюшинского сельского поселения:                                            </t>
  </si>
  <si>
    <t>А.П.Лавшук</t>
  </si>
  <si>
    <t xml:space="preserve">             Приложение  1</t>
  </si>
  <si>
    <t xml:space="preserve"> </t>
  </si>
  <si>
    <t>000 1 11 05013 10 0000 120</t>
  </si>
  <si>
    <t>Субсидии от других бюджетов бюджетной системы Российской Федерации  в т.ч</t>
  </si>
  <si>
    <t>Акцизы на моторные масла</t>
  </si>
  <si>
    <t>Акцизы на  автомобильный бензин</t>
  </si>
  <si>
    <t>Акцизы на прямогонный бензин</t>
  </si>
  <si>
    <t>Акцизы на дизельное топливо</t>
  </si>
  <si>
    <t>000 103 02230 01 0000 110</t>
  </si>
  <si>
    <t>000 103 02260 01 0000 110</t>
  </si>
  <si>
    <t>000 103 02250 01 0000 110</t>
  </si>
  <si>
    <t>Доходы от уплаты акцизов</t>
  </si>
  <si>
    <t xml:space="preserve">000 103 00000 00 0000 110 </t>
  </si>
  <si>
    <t>000 103 02240 01 0000 110</t>
  </si>
  <si>
    <t xml:space="preserve">субвенции  </t>
  </si>
  <si>
    <t>дотации</t>
  </si>
  <si>
    <t>000 1 06 06033 00 0000 110</t>
  </si>
  <si>
    <t>000 1 06 06033 10 0000 110</t>
  </si>
  <si>
    <t>000 1 06 06040 00 0000 110</t>
  </si>
  <si>
    <t>000 1 06 06043 10 0000 110</t>
  </si>
  <si>
    <t>Субсидия на выравнивание бюджетной обеспеченности</t>
  </si>
  <si>
    <t>Субвенция  на осуществление областных полномочий в области водоснабжения и водоотведения</t>
  </si>
  <si>
    <t>К решению Думы   Андрюшинского сельского поселения на 2019 год и плановый период 2020-2021 гг</t>
  </si>
  <si>
    <t>ПРОГНОЗИРУЕМЫЕ ДОХОДЫ АНДРЮШИНСКОГО СЕЛЬСКОГО ПОСЕЛЕНИЯ НА 2019ГОД</t>
  </si>
  <si>
    <t>субвенция на административные коммисии</t>
  </si>
  <si>
    <t>ПРОГНОЗИРУЕМЫЕ ДОХОДЫ АНДРЮШИНСКОГО СЕЛЬСКОГО ПОСЕЛЕНИЯ НА 2020 -2021ГОД</t>
  </si>
  <si>
    <t xml:space="preserve">             Приложение  1-2</t>
  </si>
  <si>
    <t>000 20215001100000 150</t>
  </si>
  <si>
    <t>000 2 02 15002100000150</t>
  </si>
  <si>
    <t>000 2 02 300 0010 000 150</t>
  </si>
  <si>
    <t>000 2 02 30024100000 150</t>
  </si>
  <si>
    <t>000 2 02 35118100000 150</t>
  </si>
  <si>
    <t>000 2 02 29999 10 0000 150</t>
  </si>
  <si>
    <t>000 2 02 49999 10 0000 150</t>
  </si>
  <si>
    <t>№             от    декабря 2018 года</t>
  </si>
  <si>
    <t xml:space="preserve">000 2 02 49999 10 0000 150 </t>
  </si>
  <si>
    <t>000 2 02 29999 00 0000 150</t>
  </si>
  <si>
    <t>№ 22            от  28    декабря   2018 года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</si>
</sst>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0" applyFont="1"/>
    <xf numFmtId="16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5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wrapText="1"/>
    </xf>
    <xf numFmtId="0" fontId="0" fillId="0" borderId="15" xfId="0" applyBorder="1"/>
    <xf numFmtId="4" fontId="0" fillId="0" borderId="15" xfId="0" applyNumberForma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2" borderId="15" xfId="0" applyFill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4" fillId="0" borderId="0" xfId="0" applyFont="1"/>
    <xf numFmtId="2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" fontId="0" fillId="0" borderId="15" xfId="0" applyNumberForma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15" xfId="0" applyNumberForma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3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/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3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44" fontId="8" fillId="0" borderId="1" xfId="1" applyFont="1" applyBorder="1" applyAlignment="1">
      <alignment horizontal="center" wrapText="1"/>
    </xf>
    <xf numFmtId="44" fontId="8" fillId="0" borderId="2" xfId="1" applyFont="1" applyBorder="1" applyAlignment="1">
      <alignment horizontal="center" wrapText="1"/>
    </xf>
    <xf numFmtId="44" fontId="8" fillId="0" borderId="3" xfId="1" applyFont="1" applyBorder="1" applyAlignment="1">
      <alignment horizontal="center" wrapText="1"/>
    </xf>
    <xf numFmtId="44" fontId="8" fillId="0" borderId="10" xfId="1" applyFont="1" applyBorder="1" applyAlignment="1">
      <alignment horizontal="left" wrapText="1"/>
    </xf>
    <xf numFmtId="44" fontId="8" fillId="0" borderId="0" xfId="1" applyFont="1" applyBorder="1" applyAlignment="1">
      <alignment horizontal="left" wrapText="1"/>
    </xf>
    <xf numFmtId="44" fontId="8" fillId="0" borderId="11" xfId="1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44" fontId="8" fillId="0" borderId="4" xfId="1" applyFont="1" applyBorder="1" applyAlignment="1">
      <alignment horizontal="left" wrapText="1"/>
    </xf>
    <xf numFmtId="44" fontId="8" fillId="0" borderId="5" xfId="1" applyFont="1" applyBorder="1" applyAlignment="1">
      <alignment horizontal="left" wrapText="1"/>
    </xf>
    <xf numFmtId="44" fontId="8" fillId="0" borderId="6" xfId="1" applyFont="1" applyBorder="1" applyAlignment="1">
      <alignment horizontal="left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3" fontId="0" fillId="0" borderId="15" xfId="0" applyNumberForma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"/>
  <sheetViews>
    <sheetView topLeftCell="A16" workbookViewId="0">
      <selection activeCell="L90" sqref="L90"/>
    </sheetView>
  </sheetViews>
  <sheetFormatPr defaultRowHeight="15"/>
  <cols>
    <col min="5" max="5" width="9.140625" customWidth="1"/>
    <col min="9" max="9" width="17.42578125" customWidth="1"/>
    <col min="10" max="10" width="11.42578125" bestFit="1" customWidth="1"/>
  </cols>
  <sheetData>
    <row r="1" spans="1:11">
      <c r="A1" s="38" t="s">
        <v>69</v>
      </c>
      <c r="F1" s="71" t="s">
        <v>68</v>
      </c>
      <c r="G1" s="71"/>
      <c r="H1" s="71"/>
    </row>
    <row r="2" spans="1:11" ht="63.75" customHeight="1">
      <c r="D2" s="28" t="s">
        <v>69</v>
      </c>
      <c r="E2" s="28"/>
      <c r="F2" s="72" t="s">
        <v>90</v>
      </c>
      <c r="G2" s="72"/>
      <c r="H2" s="72"/>
      <c r="I2" s="72"/>
      <c r="J2" s="28"/>
      <c r="K2" s="28"/>
    </row>
    <row r="3" spans="1:11">
      <c r="E3" s="1"/>
      <c r="F3" t="s">
        <v>102</v>
      </c>
      <c r="G3" s="2"/>
      <c r="H3" s="3"/>
      <c r="J3" s="4"/>
      <c r="K3" s="4"/>
    </row>
    <row r="4" spans="1:11">
      <c r="J4" s="4"/>
      <c r="K4" s="4"/>
    </row>
    <row r="5" spans="1:11">
      <c r="A5" s="71" t="s">
        <v>91</v>
      </c>
      <c r="B5" s="71"/>
      <c r="C5" s="71"/>
      <c r="D5" s="71"/>
      <c r="E5" s="71"/>
      <c r="F5" s="71"/>
      <c r="G5" s="71"/>
      <c r="H5" s="71"/>
      <c r="I5" s="71"/>
      <c r="J5" s="4"/>
      <c r="K5" s="4"/>
    </row>
    <row r="6" spans="1:11" ht="15.75">
      <c r="B6" s="5"/>
      <c r="C6" s="5"/>
      <c r="D6" s="5"/>
      <c r="E6" s="5"/>
      <c r="F6" s="5"/>
      <c r="G6" s="5"/>
      <c r="H6" s="5"/>
      <c r="I6" s="6"/>
      <c r="J6" s="4"/>
      <c r="K6" s="4"/>
    </row>
    <row r="7" spans="1:11">
      <c r="J7" s="4"/>
      <c r="K7" s="4"/>
    </row>
    <row r="8" spans="1:11">
      <c r="A8" s="7" t="s">
        <v>0</v>
      </c>
      <c r="B8" s="8"/>
      <c r="C8" s="8"/>
      <c r="D8" s="8"/>
      <c r="E8" s="9"/>
      <c r="F8" s="7" t="s">
        <v>1</v>
      </c>
      <c r="G8" s="8"/>
      <c r="H8" s="9"/>
      <c r="I8" s="29" t="s">
        <v>2</v>
      </c>
      <c r="J8" s="4"/>
      <c r="K8" s="4"/>
    </row>
    <row r="9" spans="1:11">
      <c r="A9" s="10"/>
      <c r="B9" s="11"/>
      <c r="C9" s="11"/>
      <c r="D9" s="11"/>
      <c r="E9" s="12"/>
      <c r="F9" s="10" t="s">
        <v>3</v>
      </c>
      <c r="G9" s="11"/>
      <c r="H9" s="12"/>
      <c r="I9" s="29" t="s">
        <v>4</v>
      </c>
      <c r="J9" s="4"/>
      <c r="K9" s="4"/>
    </row>
    <row r="10" spans="1:11" ht="15.75">
      <c r="A10" s="13" t="s">
        <v>5</v>
      </c>
      <c r="B10" s="14"/>
      <c r="C10" s="15"/>
      <c r="D10" s="15"/>
      <c r="E10" s="16"/>
      <c r="F10" s="17" t="s">
        <v>6</v>
      </c>
      <c r="G10" s="15"/>
      <c r="H10" s="16"/>
      <c r="I10" s="30">
        <f>I11+I27+I32+I34+I54+I51+I56+I71+I77+I78+I79</f>
        <v>2408589.5099999998</v>
      </c>
      <c r="J10" s="4" t="s">
        <v>69</v>
      </c>
      <c r="K10" s="4"/>
    </row>
    <row r="11" spans="1:11">
      <c r="A11" s="18" t="s">
        <v>7</v>
      </c>
      <c r="B11" s="18"/>
      <c r="C11" s="19"/>
      <c r="D11" s="19"/>
      <c r="E11" s="20"/>
      <c r="F11" s="18" t="s">
        <v>8</v>
      </c>
      <c r="G11" s="19"/>
      <c r="H11" s="20"/>
      <c r="I11" s="31">
        <f>I12</f>
        <v>460000</v>
      </c>
      <c r="J11" s="4"/>
      <c r="K11" s="4"/>
    </row>
    <row r="12" spans="1:11">
      <c r="A12" s="18" t="s">
        <v>9</v>
      </c>
      <c r="B12" s="18"/>
      <c r="C12" s="19"/>
      <c r="D12" s="19"/>
      <c r="E12" s="16"/>
      <c r="F12" s="17" t="s">
        <v>10</v>
      </c>
      <c r="G12" s="15"/>
      <c r="H12" s="16"/>
      <c r="I12" s="24">
        <f>I13+I20</f>
        <v>460000</v>
      </c>
      <c r="J12" s="4"/>
      <c r="K12" s="4"/>
    </row>
    <row r="13" spans="1:11">
      <c r="A13" s="108" t="s">
        <v>11</v>
      </c>
      <c r="B13" s="109"/>
      <c r="C13" s="109"/>
      <c r="D13" s="109"/>
      <c r="E13" s="109"/>
      <c r="F13" s="59" t="s">
        <v>12</v>
      </c>
      <c r="G13" s="60"/>
      <c r="H13" s="61"/>
      <c r="I13" s="211">
        <v>460000</v>
      </c>
      <c r="J13" s="4"/>
      <c r="K13" s="4"/>
    </row>
    <row r="14" spans="1:11">
      <c r="A14" s="111"/>
      <c r="B14" s="112"/>
      <c r="C14" s="112"/>
      <c r="D14" s="112"/>
      <c r="E14" s="193"/>
      <c r="F14" s="117"/>
      <c r="G14" s="118"/>
      <c r="H14" s="119"/>
      <c r="I14" s="107"/>
      <c r="J14" s="4"/>
      <c r="K14" s="4"/>
    </row>
    <row r="15" spans="1:11">
      <c r="A15" s="111"/>
      <c r="B15" s="112"/>
      <c r="C15" s="112"/>
      <c r="D15" s="112"/>
      <c r="E15" s="193"/>
      <c r="F15" s="117"/>
      <c r="G15" s="118"/>
      <c r="H15" s="119"/>
      <c r="I15" s="107"/>
      <c r="J15" s="4"/>
      <c r="K15" s="4"/>
    </row>
    <row r="16" spans="1:11">
      <c r="A16" s="111"/>
      <c r="B16" s="112"/>
      <c r="C16" s="112"/>
      <c r="D16" s="112"/>
      <c r="E16" s="193"/>
      <c r="F16" s="117"/>
      <c r="G16" s="118"/>
      <c r="H16" s="119"/>
      <c r="I16" s="107"/>
      <c r="J16" s="4"/>
      <c r="K16" s="4"/>
    </row>
    <row r="17" spans="1:11">
      <c r="A17" s="111"/>
      <c r="B17" s="112"/>
      <c r="C17" s="112"/>
      <c r="D17" s="112"/>
      <c r="E17" s="193"/>
      <c r="F17" s="117"/>
      <c r="G17" s="118"/>
      <c r="H17" s="119"/>
      <c r="I17" s="107"/>
      <c r="J17" s="4"/>
      <c r="K17" s="4"/>
    </row>
    <row r="18" spans="1:11">
      <c r="A18" s="111"/>
      <c r="B18" s="112"/>
      <c r="C18" s="112"/>
      <c r="D18" s="112"/>
      <c r="E18" s="193"/>
      <c r="F18" s="117"/>
      <c r="G18" s="118"/>
      <c r="H18" s="119"/>
      <c r="I18" s="107"/>
      <c r="J18" s="4"/>
      <c r="K18" s="4"/>
    </row>
    <row r="19" spans="1:11">
      <c r="A19" s="114"/>
      <c r="B19" s="115"/>
      <c r="C19" s="115"/>
      <c r="D19" s="115"/>
      <c r="E19" s="115"/>
      <c r="F19" s="117"/>
      <c r="G19" s="145"/>
      <c r="H19" s="119"/>
      <c r="I19" s="107"/>
      <c r="J19" s="4"/>
      <c r="K19" s="4"/>
    </row>
    <row r="20" spans="1:11">
      <c r="A20" s="108" t="s">
        <v>13</v>
      </c>
      <c r="B20" s="109"/>
      <c r="C20" s="109"/>
      <c r="D20" s="109"/>
      <c r="E20" s="109"/>
      <c r="F20" s="59" t="s">
        <v>14</v>
      </c>
      <c r="G20" s="60"/>
      <c r="H20" s="61"/>
      <c r="I20" s="107">
        <v>0</v>
      </c>
      <c r="J20" s="4"/>
      <c r="K20" s="4"/>
    </row>
    <row r="21" spans="1:11">
      <c r="A21" s="111"/>
      <c r="B21" s="112"/>
      <c r="C21" s="112"/>
      <c r="D21" s="112"/>
      <c r="E21" s="193"/>
      <c r="F21" s="117"/>
      <c r="G21" s="118"/>
      <c r="H21" s="119"/>
      <c r="I21" s="107"/>
      <c r="J21" s="4"/>
      <c r="K21" s="4"/>
    </row>
    <row r="22" spans="1:11">
      <c r="A22" s="111"/>
      <c r="B22" s="112"/>
      <c r="C22" s="112"/>
      <c r="D22" s="112"/>
      <c r="E22" s="193"/>
      <c r="F22" s="117"/>
      <c r="G22" s="118"/>
      <c r="H22" s="119"/>
      <c r="I22" s="107"/>
      <c r="J22" s="4"/>
      <c r="K22" s="4"/>
    </row>
    <row r="23" spans="1:11">
      <c r="A23" s="111"/>
      <c r="B23" s="112"/>
      <c r="C23" s="112"/>
      <c r="D23" s="112"/>
      <c r="E23" s="193"/>
      <c r="F23" s="117"/>
      <c r="G23" s="118"/>
      <c r="H23" s="119"/>
      <c r="I23" s="107"/>
      <c r="J23" s="4"/>
      <c r="K23" s="4"/>
    </row>
    <row r="24" spans="1:11">
      <c r="A24" s="111"/>
      <c r="B24" s="112"/>
      <c r="C24" s="112"/>
      <c r="D24" s="112"/>
      <c r="E24" s="193"/>
      <c r="F24" s="117"/>
      <c r="G24" s="118"/>
      <c r="H24" s="119"/>
      <c r="I24" s="107"/>
      <c r="J24" s="4"/>
      <c r="K24" s="4"/>
    </row>
    <row r="25" spans="1:11">
      <c r="A25" s="111"/>
      <c r="B25" s="112"/>
      <c r="C25" s="112"/>
      <c r="D25" s="112"/>
      <c r="E25" s="193"/>
      <c r="F25" s="117"/>
      <c r="G25" s="118"/>
      <c r="H25" s="119"/>
      <c r="I25" s="107"/>
      <c r="J25" s="4"/>
      <c r="K25" s="4"/>
    </row>
    <row r="26" spans="1:11">
      <c r="A26" s="114"/>
      <c r="B26" s="115"/>
      <c r="C26" s="115"/>
      <c r="D26" s="115"/>
      <c r="E26" s="115"/>
      <c r="F26" s="62"/>
      <c r="G26" s="63"/>
      <c r="H26" s="64"/>
      <c r="I26" s="107"/>
      <c r="J26" s="4"/>
      <c r="K26" s="4"/>
    </row>
    <row r="27" spans="1:11">
      <c r="A27" s="214" t="s">
        <v>79</v>
      </c>
      <c r="B27" s="215"/>
      <c r="C27" s="215"/>
      <c r="D27" s="215"/>
      <c r="E27" s="216"/>
      <c r="F27" s="133" t="s">
        <v>80</v>
      </c>
      <c r="G27" s="134"/>
      <c r="H27" s="135"/>
      <c r="I27" s="34">
        <f>I28+I29+I30+I31</f>
        <v>1289589.51</v>
      </c>
      <c r="J27" s="4"/>
      <c r="K27" s="4"/>
    </row>
    <row r="28" spans="1:11">
      <c r="A28" s="74" t="s">
        <v>72</v>
      </c>
      <c r="B28" s="75"/>
      <c r="C28" s="75"/>
      <c r="D28" s="75"/>
      <c r="E28" s="76"/>
      <c r="F28" s="133" t="s">
        <v>76</v>
      </c>
      <c r="G28" s="134"/>
      <c r="H28" s="135"/>
      <c r="I28" s="34">
        <v>454891</v>
      </c>
      <c r="J28" s="4"/>
      <c r="K28" s="4"/>
    </row>
    <row r="29" spans="1:11">
      <c r="A29" s="74" t="s">
        <v>75</v>
      </c>
      <c r="B29" s="75"/>
      <c r="C29" s="75"/>
      <c r="D29" s="75"/>
      <c r="E29" s="76"/>
      <c r="F29" s="133" t="s">
        <v>81</v>
      </c>
      <c r="G29" s="134"/>
      <c r="H29" s="135"/>
      <c r="I29" s="34">
        <v>3327.35</v>
      </c>
      <c r="J29" s="4"/>
      <c r="K29" s="4"/>
    </row>
    <row r="30" spans="1:11">
      <c r="A30" s="74" t="s">
        <v>73</v>
      </c>
      <c r="B30" s="75"/>
      <c r="C30" s="75"/>
      <c r="D30" s="75"/>
      <c r="E30" s="76"/>
      <c r="F30" s="133" t="s">
        <v>78</v>
      </c>
      <c r="G30" s="134"/>
      <c r="H30" s="135"/>
      <c r="I30" s="34">
        <v>919678.23</v>
      </c>
      <c r="J30" s="4"/>
      <c r="K30" s="4"/>
    </row>
    <row r="31" spans="1:11">
      <c r="A31" s="74" t="s">
        <v>74</v>
      </c>
      <c r="B31" s="75"/>
      <c r="C31" s="75"/>
      <c r="D31" s="75"/>
      <c r="E31" s="76"/>
      <c r="F31" s="133" t="s">
        <v>77</v>
      </c>
      <c r="G31" s="134"/>
      <c r="H31" s="135"/>
      <c r="I31" s="34">
        <v>-88307.07</v>
      </c>
      <c r="J31" s="4"/>
      <c r="K31" s="4"/>
    </row>
    <row r="32" spans="1:11">
      <c r="A32" s="83" t="s">
        <v>15</v>
      </c>
      <c r="B32" s="84"/>
      <c r="C32" s="84"/>
      <c r="D32" s="84"/>
      <c r="E32" s="85"/>
      <c r="F32" s="77" t="s">
        <v>16</v>
      </c>
      <c r="G32" s="78"/>
      <c r="H32" s="79"/>
      <c r="I32" s="25">
        <f>I33</f>
        <v>4000</v>
      </c>
      <c r="J32" s="4"/>
      <c r="K32" s="4"/>
    </row>
    <row r="33" spans="1:11">
      <c r="A33" s="83" t="s">
        <v>17</v>
      </c>
      <c r="B33" s="84"/>
      <c r="C33" s="84"/>
      <c r="D33" s="84"/>
      <c r="E33" s="85"/>
      <c r="F33" s="77" t="s">
        <v>18</v>
      </c>
      <c r="G33" s="78"/>
      <c r="H33" s="79"/>
      <c r="I33" s="25">
        <v>4000</v>
      </c>
      <c r="J33" s="4"/>
      <c r="K33" s="4"/>
    </row>
    <row r="34" spans="1:11">
      <c r="A34" s="18" t="s">
        <v>19</v>
      </c>
      <c r="B34" s="15"/>
      <c r="C34" s="15"/>
      <c r="D34" s="15"/>
      <c r="E34" s="16"/>
      <c r="F34" s="17" t="s">
        <v>20</v>
      </c>
      <c r="G34" s="15"/>
      <c r="H34" s="16"/>
      <c r="I34" s="24">
        <f>I35+I38</f>
        <v>573000</v>
      </c>
      <c r="J34" s="4"/>
      <c r="K34" s="4"/>
    </row>
    <row r="35" spans="1:11">
      <c r="A35" s="18" t="s">
        <v>21</v>
      </c>
      <c r="B35" s="19"/>
      <c r="C35" s="19"/>
      <c r="D35" s="19"/>
      <c r="E35" s="20"/>
      <c r="F35" s="18" t="s">
        <v>22</v>
      </c>
      <c r="G35" s="19"/>
      <c r="H35" s="20"/>
      <c r="I35" s="31">
        <f>I36</f>
        <v>33000</v>
      </c>
      <c r="J35" s="4"/>
      <c r="K35" s="4"/>
    </row>
    <row r="36" spans="1:11">
      <c r="A36" s="209" t="s">
        <v>23</v>
      </c>
      <c r="B36" s="109"/>
      <c r="C36" s="109"/>
      <c r="D36" s="109"/>
      <c r="E36" s="110"/>
      <c r="F36" s="210" t="s">
        <v>24</v>
      </c>
      <c r="G36" s="102"/>
      <c r="H36" s="103"/>
      <c r="I36" s="212">
        <v>33000</v>
      </c>
      <c r="J36" s="4"/>
      <c r="K36" s="4"/>
    </row>
    <row r="37" spans="1:11">
      <c r="A37" s="114"/>
      <c r="B37" s="115"/>
      <c r="C37" s="115"/>
      <c r="D37" s="115"/>
      <c r="E37" s="116"/>
      <c r="F37" s="104"/>
      <c r="G37" s="105"/>
      <c r="H37" s="106"/>
      <c r="I37" s="213"/>
      <c r="J37" s="4"/>
      <c r="K37" s="4"/>
    </row>
    <row r="38" spans="1:11">
      <c r="A38" s="17" t="s">
        <v>25</v>
      </c>
      <c r="B38" s="15"/>
      <c r="C38" s="15"/>
      <c r="D38" s="15"/>
      <c r="E38" s="16"/>
      <c r="F38" s="17" t="s">
        <v>26</v>
      </c>
      <c r="G38" s="15"/>
      <c r="H38" s="16"/>
      <c r="I38" s="24">
        <f>I39+I45</f>
        <v>540000</v>
      </c>
      <c r="J38" s="4"/>
      <c r="K38" s="4"/>
    </row>
    <row r="39" spans="1:11">
      <c r="A39" s="65" t="s">
        <v>27</v>
      </c>
      <c r="B39" s="66"/>
      <c r="C39" s="66"/>
      <c r="D39" s="66"/>
      <c r="E39" s="67"/>
      <c r="F39" s="101" t="s">
        <v>84</v>
      </c>
      <c r="G39" s="102"/>
      <c r="H39" s="103"/>
      <c r="I39" s="211">
        <f>I42</f>
        <v>320000</v>
      </c>
      <c r="J39" s="4"/>
      <c r="K39" s="4"/>
    </row>
    <row r="40" spans="1:11">
      <c r="A40" s="203"/>
      <c r="B40" s="204"/>
      <c r="C40" s="204"/>
      <c r="D40" s="204"/>
      <c r="E40" s="205"/>
      <c r="F40" s="206"/>
      <c r="G40" s="207"/>
      <c r="H40" s="208"/>
      <c r="I40" s="107"/>
      <c r="J40" s="4"/>
      <c r="K40" s="4"/>
    </row>
    <row r="41" spans="1:11">
      <c r="A41" s="68"/>
      <c r="B41" s="69"/>
      <c r="C41" s="69"/>
      <c r="D41" s="69"/>
      <c r="E41" s="70"/>
      <c r="F41" s="104"/>
      <c r="G41" s="105"/>
      <c r="H41" s="106"/>
      <c r="I41" s="107"/>
      <c r="J41" s="4"/>
      <c r="K41" s="4"/>
    </row>
    <row r="42" spans="1:11">
      <c r="A42" s="194" t="s">
        <v>28</v>
      </c>
      <c r="B42" s="195"/>
      <c r="C42" s="195"/>
      <c r="D42" s="195"/>
      <c r="E42" s="196"/>
      <c r="F42" s="101" t="s">
        <v>85</v>
      </c>
      <c r="G42" s="102"/>
      <c r="H42" s="103"/>
      <c r="I42" s="107">
        <v>320000</v>
      </c>
      <c r="J42" s="4"/>
      <c r="K42" s="4"/>
    </row>
    <row r="43" spans="1:11">
      <c r="A43" s="197"/>
      <c r="B43" s="198"/>
      <c r="C43" s="198"/>
      <c r="D43" s="198"/>
      <c r="E43" s="199"/>
      <c r="F43" s="206"/>
      <c r="G43" s="207"/>
      <c r="H43" s="208"/>
      <c r="I43" s="107"/>
      <c r="J43" s="4"/>
      <c r="K43" s="4"/>
    </row>
    <row r="44" spans="1:11">
      <c r="A44" s="200"/>
      <c r="B44" s="201"/>
      <c r="C44" s="201"/>
      <c r="D44" s="201"/>
      <c r="E44" s="202"/>
      <c r="F44" s="104"/>
      <c r="G44" s="105"/>
      <c r="H44" s="106"/>
      <c r="I44" s="107"/>
      <c r="J44" s="4"/>
      <c r="K44" s="4"/>
    </row>
    <row r="45" spans="1:11">
      <c r="A45" s="65" t="s">
        <v>29</v>
      </c>
      <c r="B45" s="66"/>
      <c r="C45" s="66"/>
      <c r="D45" s="66"/>
      <c r="E45" s="67"/>
      <c r="F45" s="101" t="s">
        <v>86</v>
      </c>
      <c r="G45" s="102"/>
      <c r="H45" s="103"/>
      <c r="I45" s="107">
        <f>I48</f>
        <v>220000</v>
      </c>
      <c r="J45" s="4"/>
      <c r="K45" s="4"/>
    </row>
    <row r="46" spans="1:11">
      <c r="A46" s="203"/>
      <c r="B46" s="204"/>
      <c r="C46" s="204"/>
      <c r="D46" s="204"/>
      <c r="E46" s="205"/>
      <c r="F46" s="206"/>
      <c r="G46" s="207"/>
      <c r="H46" s="208"/>
      <c r="I46" s="107"/>
      <c r="J46" s="4"/>
      <c r="K46" s="4"/>
    </row>
    <row r="47" spans="1:11">
      <c r="A47" s="68"/>
      <c r="B47" s="69"/>
      <c r="C47" s="69"/>
      <c r="D47" s="69"/>
      <c r="E47" s="70"/>
      <c r="F47" s="104"/>
      <c r="G47" s="105"/>
      <c r="H47" s="106"/>
      <c r="I47" s="107"/>
      <c r="J47" s="4"/>
      <c r="K47" s="4"/>
    </row>
    <row r="48" spans="1:11">
      <c r="A48" s="194" t="s">
        <v>30</v>
      </c>
      <c r="B48" s="195"/>
      <c r="C48" s="195"/>
      <c r="D48" s="195"/>
      <c r="E48" s="196"/>
      <c r="F48" s="101" t="s">
        <v>87</v>
      </c>
      <c r="G48" s="102"/>
      <c r="H48" s="103"/>
      <c r="I48" s="107">
        <v>220000</v>
      </c>
      <c r="J48" s="4"/>
      <c r="K48" s="4"/>
    </row>
    <row r="49" spans="1:11">
      <c r="A49" s="197"/>
      <c r="B49" s="198"/>
      <c r="C49" s="198"/>
      <c r="D49" s="198"/>
      <c r="E49" s="199"/>
      <c r="F49" s="206"/>
      <c r="G49" s="207"/>
      <c r="H49" s="208"/>
      <c r="I49" s="107"/>
      <c r="J49" s="4"/>
      <c r="K49" s="4"/>
    </row>
    <row r="50" spans="1:11">
      <c r="A50" s="200"/>
      <c r="B50" s="201"/>
      <c r="C50" s="201"/>
      <c r="D50" s="201"/>
      <c r="E50" s="202"/>
      <c r="F50" s="104"/>
      <c r="G50" s="105"/>
      <c r="H50" s="106"/>
      <c r="I50" s="107"/>
      <c r="J50" s="4"/>
      <c r="K50" s="4"/>
    </row>
    <row r="51" spans="1:11">
      <c r="A51" s="182" t="s">
        <v>31</v>
      </c>
      <c r="B51" s="182"/>
      <c r="C51" s="182"/>
      <c r="D51" s="182"/>
      <c r="E51" s="183"/>
      <c r="F51" s="51"/>
      <c r="G51" s="52"/>
      <c r="H51" s="53"/>
      <c r="I51" s="107">
        <v>0</v>
      </c>
      <c r="J51" s="4"/>
      <c r="K51" s="4"/>
    </row>
    <row r="52" spans="1:11">
      <c r="A52" s="184" t="s">
        <v>32</v>
      </c>
      <c r="B52" s="185"/>
      <c r="C52" s="185"/>
      <c r="D52" s="185"/>
      <c r="E52" s="186"/>
      <c r="F52" s="21" t="s">
        <v>33</v>
      </c>
      <c r="G52" s="22"/>
      <c r="H52" s="23"/>
      <c r="I52" s="107"/>
      <c r="J52" s="4"/>
      <c r="K52" s="4"/>
    </row>
    <row r="53" spans="1:11">
      <c r="A53" s="187" t="s">
        <v>34</v>
      </c>
      <c r="B53" s="188"/>
      <c r="C53" s="188"/>
      <c r="D53" s="188"/>
      <c r="E53" s="189"/>
      <c r="F53" s="54"/>
      <c r="G53" s="55"/>
      <c r="H53" s="56"/>
      <c r="I53" s="107"/>
      <c r="J53" s="4"/>
      <c r="K53" s="4"/>
    </row>
    <row r="54" spans="1:11">
      <c r="A54" s="176" t="s">
        <v>35</v>
      </c>
      <c r="B54" s="177"/>
      <c r="C54" s="177"/>
      <c r="D54" s="177"/>
      <c r="E54" s="178"/>
      <c r="F54" s="21"/>
      <c r="G54" s="22"/>
      <c r="H54" s="23"/>
      <c r="I54" s="107">
        <v>5000</v>
      </c>
      <c r="J54" s="4"/>
      <c r="K54" s="4"/>
    </row>
    <row r="55" spans="1:11">
      <c r="A55" s="179" t="s">
        <v>36</v>
      </c>
      <c r="B55" s="180"/>
      <c r="C55" s="180"/>
      <c r="D55" s="180"/>
      <c r="E55" s="181"/>
      <c r="F55" s="104" t="s">
        <v>37</v>
      </c>
      <c r="G55" s="105"/>
      <c r="H55" s="106"/>
      <c r="I55" s="107"/>
      <c r="J55" s="4"/>
      <c r="K55" s="4"/>
    </row>
    <row r="56" spans="1:11">
      <c r="A56" s="156" t="s">
        <v>38</v>
      </c>
      <c r="B56" s="157"/>
      <c r="C56" s="157"/>
      <c r="D56" s="157"/>
      <c r="E56" s="158"/>
      <c r="F56" s="59" t="s">
        <v>39</v>
      </c>
      <c r="G56" s="60"/>
      <c r="H56" s="61"/>
      <c r="I56" s="165">
        <f>I59+I67</f>
        <v>0</v>
      </c>
      <c r="J56" s="4"/>
      <c r="K56" s="4"/>
    </row>
    <row r="57" spans="1:11">
      <c r="A57" s="159"/>
      <c r="B57" s="160"/>
      <c r="C57" s="160"/>
      <c r="D57" s="160"/>
      <c r="E57" s="161"/>
      <c r="F57" s="117"/>
      <c r="G57" s="145"/>
      <c r="H57" s="119"/>
      <c r="I57" s="166"/>
      <c r="J57" s="4"/>
      <c r="K57" s="4"/>
    </row>
    <row r="58" spans="1:11">
      <c r="A58" s="162"/>
      <c r="B58" s="163"/>
      <c r="C58" s="163"/>
      <c r="D58" s="163"/>
      <c r="E58" s="164"/>
      <c r="F58" s="62"/>
      <c r="G58" s="63"/>
      <c r="H58" s="64"/>
      <c r="I58" s="166"/>
      <c r="J58" s="4"/>
      <c r="K58" s="4"/>
    </row>
    <row r="59" spans="1:11">
      <c r="A59" s="167" t="s">
        <v>40</v>
      </c>
      <c r="B59" s="168"/>
      <c r="C59" s="168"/>
      <c r="D59" s="168"/>
      <c r="E59" s="169"/>
      <c r="F59" s="59" t="s">
        <v>41</v>
      </c>
      <c r="G59" s="60"/>
      <c r="H59" s="61"/>
      <c r="I59" s="165">
        <f>I62</f>
        <v>0</v>
      </c>
      <c r="J59" s="4"/>
      <c r="K59" s="4"/>
    </row>
    <row r="60" spans="1:11">
      <c r="A60" s="170"/>
      <c r="B60" s="171"/>
      <c r="C60" s="171"/>
      <c r="D60" s="171"/>
      <c r="E60" s="172"/>
      <c r="F60" s="117"/>
      <c r="G60" s="145"/>
      <c r="H60" s="119"/>
      <c r="I60" s="166"/>
      <c r="J60" s="4"/>
      <c r="K60" s="4"/>
    </row>
    <row r="61" spans="1:11">
      <c r="A61" s="173"/>
      <c r="B61" s="174"/>
      <c r="C61" s="174"/>
      <c r="D61" s="174"/>
      <c r="E61" s="175"/>
      <c r="F61" s="62"/>
      <c r="G61" s="63"/>
      <c r="H61" s="64"/>
      <c r="I61" s="166"/>
    </row>
    <row r="62" spans="1:11">
      <c r="A62" s="108" t="s">
        <v>42</v>
      </c>
      <c r="B62" s="109"/>
      <c r="C62" s="109"/>
      <c r="D62" s="109"/>
      <c r="E62" s="110"/>
      <c r="F62" s="59" t="s">
        <v>70</v>
      </c>
      <c r="G62" s="60"/>
      <c r="H62" s="61"/>
      <c r="I62" s="120">
        <v>0</v>
      </c>
    </row>
    <row r="63" spans="1:11">
      <c r="A63" s="111"/>
      <c r="B63" s="112"/>
      <c r="C63" s="112"/>
      <c r="D63" s="112"/>
      <c r="E63" s="113"/>
      <c r="F63" s="117"/>
      <c r="G63" s="118"/>
      <c r="H63" s="119"/>
      <c r="I63" s="121"/>
    </row>
    <row r="64" spans="1:11">
      <c r="A64" s="111"/>
      <c r="B64" s="112"/>
      <c r="C64" s="112"/>
      <c r="D64" s="112"/>
      <c r="E64" s="113"/>
      <c r="F64" s="117"/>
      <c r="G64" s="118"/>
      <c r="H64" s="119"/>
      <c r="I64" s="121"/>
    </row>
    <row r="65" spans="1:11">
      <c r="A65" s="111"/>
      <c r="B65" s="112"/>
      <c r="C65" s="112"/>
      <c r="D65" s="112"/>
      <c r="E65" s="113"/>
      <c r="F65" s="117"/>
      <c r="G65" s="118"/>
      <c r="H65" s="119"/>
      <c r="I65" s="121"/>
    </row>
    <row r="66" spans="1:11">
      <c r="A66" s="114"/>
      <c r="B66" s="115"/>
      <c r="C66" s="115"/>
      <c r="D66" s="115"/>
      <c r="E66" s="116"/>
      <c r="F66" s="62"/>
      <c r="G66" s="63"/>
      <c r="H66" s="64"/>
      <c r="I66" s="122"/>
    </row>
    <row r="67" spans="1:11">
      <c r="A67" s="136" t="s">
        <v>43</v>
      </c>
      <c r="B67" s="137"/>
      <c r="C67" s="137"/>
      <c r="D67" s="137"/>
      <c r="E67" s="138"/>
      <c r="F67" s="59" t="s">
        <v>44</v>
      </c>
      <c r="G67" s="60"/>
      <c r="H67" s="61"/>
      <c r="I67" s="107">
        <v>0</v>
      </c>
    </row>
    <row r="68" spans="1:11">
      <c r="A68" s="139"/>
      <c r="B68" s="140"/>
      <c r="C68" s="140"/>
      <c r="D68" s="140"/>
      <c r="E68" s="141"/>
      <c r="F68" s="117"/>
      <c r="G68" s="145"/>
      <c r="H68" s="119"/>
      <c r="I68" s="107"/>
    </row>
    <row r="69" spans="1:11">
      <c r="A69" s="139"/>
      <c r="B69" s="140"/>
      <c r="C69" s="140"/>
      <c r="D69" s="140"/>
      <c r="E69" s="141"/>
      <c r="F69" s="117"/>
      <c r="G69" s="145"/>
      <c r="H69" s="119"/>
      <c r="I69" s="107"/>
    </row>
    <row r="70" spans="1:11">
      <c r="A70" s="142"/>
      <c r="B70" s="143"/>
      <c r="C70" s="143"/>
      <c r="D70" s="143"/>
      <c r="E70" s="144"/>
      <c r="F70" s="62"/>
      <c r="G70" s="63"/>
      <c r="H70" s="64"/>
      <c r="I70" s="107"/>
    </row>
    <row r="71" spans="1:11">
      <c r="A71" s="139" t="s">
        <v>45</v>
      </c>
      <c r="B71" s="140"/>
      <c r="C71" s="140"/>
      <c r="D71" s="140"/>
      <c r="E71" s="141"/>
      <c r="F71" s="146" t="s">
        <v>46</v>
      </c>
      <c r="G71" s="147"/>
      <c r="H71" s="148"/>
      <c r="I71" s="152">
        <f>I74+I75</f>
        <v>72000</v>
      </c>
      <c r="K71" s="4"/>
    </row>
    <row r="72" spans="1:11">
      <c r="A72" s="142"/>
      <c r="B72" s="143"/>
      <c r="C72" s="143"/>
      <c r="D72" s="143"/>
      <c r="E72" s="144"/>
      <c r="F72" s="149"/>
      <c r="G72" s="150"/>
      <c r="H72" s="151"/>
      <c r="I72" s="152"/>
    </row>
    <row r="73" spans="1:11">
      <c r="A73" s="153" t="s">
        <v>47</v>
      </c>
      <c r="B73" s="154"/>
      <c r="C73" s="154"/>
      <c r="D73" s="154"/>
      <c r="E73" s="155"/>
      <c r="F73" s="7"/>
      <c r="G73" s="8"/>
      <c r="H73" s="9"/>
      <c r="I73" s="29"/>
    </row>
    <row r="74" spans="1:11">
      <c r="A74" s="150" t="s">
        <v>48</v>
      </c>
      <c r="B74" s="150"/>
      <c r="C74" s="150"/>
      <c r="D74" s="150"/>
      <c r="E74" s="151"/>
      <c r="F74" s="104" t="s">
        <v>49</v>
      </c>
      <c r="G74" s="105"/>
      <c r="H74" s="106"/>
      <c r="I74" s="25">
        <v>30000</v>
      </c>
    </row>
    <row r="75" spans="1:11">
      <c r="A75" s="95" t="s">
        <v>50</v>
      </c>
      <c r="B75" s="96"/>
      <c r="C75" s="96"/>
      <c r="D75" s="96"/>
      <c r="E75" s="97"/>
      <c r="F75" s="101" t="s">
        <v>51</v>
      </c>
      <c r="G75" s="102"/>
      <c r="H75" s="103"/>
      <c r="I75" s="107">
        <v>42000</v>
      </c>
      <c r="K75" s="4"/>
    </row>
    <row r="76" spans="1:11">
      <c r="A76" s="98"/>
      <c r="B76" s="99"/>
      <c r="C76" s="99"/>
      <c r="D76" s="99"/>
      <c r="E76" s="100"/>
      <c r="F76" s="104"/>
      <c r="G76" s="105"/>
      <c r="H76" s="106"/>
      <c r="I76" s="107"/>
      <c r="K76" s="4"/>
    </row>
    <row r="77" spans="1:11">
      <c r="A77" s="94" t="s">
        <v>52</v>
      </c>
      <c r="B77" s="89"/>
      <c r="C77" s="89"/>
      <c r="D77" s="89"/>
      <c r="E77" s="90"/>
      <c r="F77" s="86" t="s">
        <v>53</v>
      </c>
      <c r="G77" s="87"/>
      <c r="H77" s="88"/>
      <c r="I77" s="25">
        <v>5000</v>
      </c>
    </row>
    <row r="78" spans="1:11">
      <c r="A78" s="94" t="s">
        <v>54</v>
      </c>
      <c r="B78" s="89"/>
      <c r="C78" s="89"/>
      <c r="D78" s="89"/>
      <c r="E78" s="90"/>
      <c r="F78" s="77" t="s">
        <v>55</v>
      </c>
      <c r="G78" s="78"/>
      <c r="H78" s="79"/>
      <c r="I78" s="25">
        <v>0</v>
      </c>
    </row>
    <row r="79" spans="1:11">
      <c r="A79" s="83" t="s">
        <v>56</v>
      </c>
      <c r="B79" s="89"/>
      <c r="C79" s="89"/>
      <c r="D79" s="89"/>
      <c r="E79" s="90"/>
      <c r="F79" s="77" t="s">
        <v>57</v>
      </c>
      <c r="G79" s="78"/>
      <c r="H79" s="79"/>
      <c r="I79" s="25">
        <v>0</v>
      </c>
    </row>
    <row r="80" spans="1:11" ht="15.75">
      <c r="A80" s="91" t="s">
        <v>58</v>
      </c>
      <c r="B80" s="92"/>
      <c r="C80" s="92"/>
      <c r="D80" s="92"/>
      <c r="E80" s="93"/>
      <c r="F80" s="77" t="s">
        <v>59</v>
      </c>
      <c r="G80" s="78"/>
      <c r="H80" s="79"/>
      <c r="I80" s="48">
        <f>I82+I84+I87+I92+I91</f>
        <v>5748980</v>
      </c>
      <c r="J80" s="32" t="s">
        <v>69</v>
      </c>
    </row>
    <row r="81" spans="1:10" ht="15.75">
      <c r="A81" s="190" t="s">
        <v>83</v>
      </c>
      <c r="B81" s="191"/>
      <c r="C81" s="191"/>
      <c r="D81" s="191"/>
      <c r="E81" s="192"/>
      <c r="F81" s="133"/>
      <c r="G81" s="134"/>
      <c r="H81" s="135"/>
      <c r="I81" s="35"/>
    </row>
    <row r="82" spans="1:10" ht="15" customHeight="1">
      <c r="A82" s="65" t="s">
        <v>60</v>
      </c>
      <c r="B82" s="66"/>
      <c r="C82" s="66"/>
      <c r="D82" s="66"/>
      <c r="E82" s="67"/>
      <c r="F82" s="59" t="s">
        <v>95</v>
      </c>
      <c r="G82" s="60"/>
      <c r="H82" s="61"/>
      <c r="I82" s="57">
        <v>60500</v>
      </c>
    </row>
    <row r="83" spans="1:10" ht="27.75" customHeight="1">
      <c r="A83" s="68"/>
      <c r="B83" s="69"/>
      <c r="C83" s="69"/>
      <c r="D83" s="69"/>
      <c r="E83" s="70"/>
      <c r="F83" s="62"/>
      <c r="G83" s="63"/>
      <c r="H83" s="64"/>
      <c r="I83" s="58"/>
    </row>
    <row r="84" spans="1:10">
      <c r="A84" s="65" t="s">
        <v>61</v>
      </c>
      <c r="B84" s="66"/>
      <c r="C84" s="66"/>
      <c r="D84" s="66"/>
      <c r="E84" s="67"/>
      <c r="F84" s="59" t="s">
        <v>95</v>
      </c>
      <c r="G84" s="60"/>
      <c r="H84" s="61"/>
      <c r="I84" s="73">
        <v>5539080</v>
      </c>
    </row>
    <row r="85" spans="1:10" ht="29.25" customHeight="1">
      <c r="A85" s="68"/>
      <c r="B85" s="69"/>
      <c r="C85" s="69"/>
      <c r="D85" s="69"/>
      <c r="E85" s="70"/>
      <c r="F85" s="62"/>
      <c r="G85" s="63"/>
      <c r="H85" s="64"/>
      <c r="I85" s="73"/>
    </row>
    <row r="86" spans="1:10">
      <c r="A86" s="74" t="s">
        <v>62</v>
      </c>
      <c r="B86" s="75"/>
      <c r="C86" s="75"/>
      <c r="D86" s="75"/>
      <c r="E86" s="76"/>
      <c r="F86" s="130" t="s">
        <v>96</v>
      </c>
      <c r="G86" s="131"/>
      <c r="H86" s="132"/>
      <c r="I86" s="35">
        <v>0</v>
      </c>
    </row>
    <row r="87" spans="1:10" ht="80.25" customHeight="1">
      <c r="A87" s="74" t="s">
        <v>82</v>
      </c>
      <c r="B87" s="75"/>
      <c r="C87" s="75"/>
      <c r="D87" s="75"/>
      <c r="E87" s="76"/>
      <c r="F87" s="130" t="s">
        <v>97</v>
      </c>
      <c r="G87" s="131"/>
      <c r="H87" s="132"/>
      <c r="I87" s="35">
        <f>I88+I89+I90</f>
        <v>149400</v>
      </c>
    </row>
    <row r="88" spans="1:10" ht="60" customHeight="1">
      <c r="A88" s="74" t="s">
        <v>92</v>
      </c>
      <c r="B88" s="75"/>
      <c r="C88" s="75"/>
      <c r="D88" s="75"/>
      <c r="E88" s="76"/>
      <c r="F88" s="80" t="s">
        <v>98</v>
      </c>
      <c r="G88" s="81"/>
      <c r="H88" s="82"/>
      <c r="I88" s="35">
        <v>700</v>
      </c>
    </row>
    <row r="89" spans="1:10" ht="44.25" customHeight="1">
      <c r="A89" s="74" t="s">
        <v>89</v>
      </c>
      <c r="B89" s="75"/>
      <c r="C89" s="75"/>
      <c r="D89" s="75"/>
      <c r="E89" s="76"/>
      <c r="F89" s="80" t="s">
        <v>98</v>
      </c>
      <c r="G89" s="81"/>
      <c r="H89" s="82"/>
      <c r="I89" s="35">
        <v>33600</v>
      </c>
    </row>
    <row r="90" spans="1:10" ht="27.75" customHeight="1">
      <c r="A90" s="83" t="s">
        <v>63</v>
      </c>
      <c r="B90" s="84"/>
      <c r="C90" s="84"/>
      <c r="D90" s="84"/>
      <c r="E90" s="85"/>
      <c r="F90" s="86" t="s">
        <v>99</v>
      </c>
      <c r="G90" s="87"/>
      <c r="H90" s="88"/>
      <c r="I90" s="35">
        <v>115100</v>
      </c>
    </row>
    <row r="91" spans="1:10" ht="27.75" customHeight="1">
      <c r="A91" s="74" t="s">
        <v>71</v>
      </c>
      <c r="B91" s="75"/>
      <c r="C91" s="75"/>
      <c r="D91" s="75"/>
      <c r="E91" s="76"/>
      <c r="F91" s="133"/>
      <c r="G91" s="134"/>
      <c r="H91" s="135"/>
      <c r="I91" s="37">
        <f>I92+I94</f>
        <v>0</v>
      </c>
    </row>
    <row r="92" spans="1:10">
      <c r="A92" s="65" t="s">
        <v>71</v>
      </c>
      <c r="B92" s="66"/>
      <c r="C92" s="66"/>
      <c r="D92" s="66"/>
      <c r="E92" s="67"/>
      <c r="F92" s="59" t="s">
        <v>104</v>
      </c>
      <c r="G92" s="60"/>
      <c r="H92" s="61"/>
      <c r="I92" s="73">
        <f>I94</f>
        <v>0</v>
      </c>
    </row>
    <row r="93" spans="1:10">
      <c r="A93" s="68"/>
      <c r="B93" s="69"/>
      <c r="C93" s="69"/>
      <c r="D93" s="69"/>
      <c r="E93" s="70"/>
      <c r="F93" s="62"/>
      <c r="G93" s="63"/>
      <c r="H93" s="64"/>
      <c r="I93" s="73"/>
    </row>
    <row r="94" spans="1:10" ht="37.5" customHeight="1">
      <c r="A94" s="74" t="s">
        <v>88</v>
      </c>
      <c r="B94" s="75"/>
      <c r="C94" s="75"/>
      <c r="D94" s="75"/>
      <c r="E94" s="76"/>
      <c r="F94" s="77" t="s">
        <v>100</v>
      </c>
      <c r="G94" s="78"/>
      <c r="H94" s="79"/>
      <c r="I94" s="35">
        <v>0</v>
      </c>
    </row>
    <row r="95" spans="1:10" ht="51" customHeight="1">
      <c r="A95" s="74" t="s">
        <v>64</v>
      </c>
      <c r="B95" s="75"/>
      <c r="C95" s="75"/>
      <c r="D95" s="75"/>
      <c r="E95" s="76"/>
      <c r="F95" s="49" t="s">
        <v>101</v>
      </c>
      <c r="G95" s="26"/>
      <c r="H95" s="27"/>
      <c r="I95" s="35"/>
    </row>
    <row r="96" spans="1:10" ht="15.75">
      <c r="A96" s="124" t="s">
        <v>65</v>
      </c>
      <c r="B96" s="125"/>
      <c r="C96" s="125"/>
      <c r="D96" s="125"/>
      <c r="E96" s="126"/>
      <c r="F96" s="127"/>
      <c r="G96" s="128"/>
      <c r="H96" s="129"/>
      <c r="I96" s="36">
        <f>I80+I10</f>
        <v>8157569.5099999998</v>
      </c>
      <c r="J96" s="33" t="s">
        <v>69</v>
      </c>
    </row>
    <row r="99" spans="1:9">
      <c r="A99" s="123" t="s">
        <v>66</v>
      </c>
      <c r="B99" s="123"/>
      <c r="C99" s="123"/>
      <c r="D99" s="123"/>
      <c r="E99" s="123"/>
      <c r="H99" s="123" t="s">
        <v>67</v>
      </c>
      <c r="I99" s="123"/>
    </row>
  </sheetData>
  <mergeCells count="107">
    <mergeCell ref="A5:I5"/>
    <mergeCell ref="A13:E19"/>
    <mergeCell ref="F13:H19"/>
    <mergeCell ref="I13:I19"/>
    <mergeCell ref="I36:I37"/>
    <mergeCell ref="A39:E41"/>
    <mergeCell ref="F39:H41"/>
    <mergeCell ref="I39:I41"/>
    <mergeCell ref="A27:E27"/>
    <mergeCell ref="F27:H27"/>
    <mergeCell ref="A28:E28"/>
    <mergeCell ref="A30:E30"/>
    <mergeCell ref="A31:E31"/>
    <mergeCell ref="F28:H28"/>
    <mergeCell ref="F30:H30"/>
    <mergeCell ref="F31:H31"/>
    <mergeCell ref="A29:E29"/>
    <mergeCell ref="F29:H29"/>
    <mergeCell ref="A20:E26"/>
    <mergeCell ref="F20:H26"/>
    <mergeCell ref="I20:I26"/>
    <mergeCell ref="A42:E44"/>
    <mergeCell ref="A45:E47"/>
    <mergeCell ref="F45:H47"/>
    <mergeCell ref="I45:I47"/>
    <mergeCell ref="A48:E50"/>
    <mergeCell ref="F48:H50"/>
    <mergeCell ref="I48:I50"/>
    <mergeCell ref="F42:H44"/>
    <mergeCell ref="I42:I44"/>
    <mergeCell ref="A32:E32"/>
    <mergeCell ref="F32:H32"/>
    <mergeCell ref="A33:E33"/>
    <mergeCell ref="F33:H33"/>
    <mergeCell ref="A36:E37"/>
    <mergeCell ref="F36:H37"/>
    <mergeCell ref="A54:E54"/>
    <mergeCell ref="I54:I55"/>
    <mergeCell ref="A55:E55"/>
    <mergeCell ref="F55:H55"/>
    <mergeCell ref="A51:E51"/>
    <mergeCell ref="I51:I53"/>
    <mergeCell ref="A52:E52"/>
    <mergeCell ref="A53:E53"/>
    <mergeCell ref="A81:E81"/>
    <mergeCell ref="F81:H81"/>
    <mergeCell ref="I67:I70"/>
    <mergeCell ref="A71:E72"/>
    <mergeCell ref="F71:H72"/>
    <mergeCell ref="I71:I72"/>
    <mergeCell ref="A73:E73"/>
    <mergeCell ref="A74:E74"/>
    <mergeCell ref="F74:H74"/>
    <mergeCell ref="A56:E58"/>
    <mergeCell ref="F56:H58"/>
    <mergeCell ref="I56:I58"/>
    <mergeCell ref="A59:E61"/>
    <mergeCell ref="F59:H61"/>
    <mergeCell ref="I59:I61"/>
    <mergeCell ref="A77:E77"/>
    <mergeCell ref="F77:H77"/>
    <mergeCell ref="A62:E66"/>
    <mergeCell ref="F62:H66"/>
    <mergeCell ref="I62:I66"/>
    <mergeCell ref="A99:E99"/>
    <mergeCell ref="H99:I99"/>
    <mergeCell ref="A95:E95"/>
    <mergeCell ref="A96:E96"/>
    <mergeCell ref="F96:H96"/>
    <mergeCell ref="F92:H93"/>
    <mergeCell ref="A84:E85"/>
    <mergeCell ref="F84:H85"/>
    <mergeCell ref="I84:I85"/>
    <mergeCell ref="A86:E86"/>
    <mergeCell ref="F86:H86"/>
    <mergeCell ref="A88:E88"/>
    <mergeCell ref="F88:H88"/>
    <mergeCell ref="A87:E87"/>
    <mergeCell ref="F87:H87"/>
    <mergeCell ref="A91:E91"/>
    <mergeCell ref="F91:H91"/>
    <mergeCell ref="A67:E70"/>
    <mergeCell ref="F67:H70"/>
    <mergeCell ref="F51:H51"/>
    <mergeCell ref="F53:H53"/>
    <mergeCell ref="I82:I83"/>
    <mergeCell ref="F82:H83"/>
    <mergeCell ref="A82:E83"/>
    <mergeCell ref="F1:H1"/>
    <mergeCell ref="F2:I2"/>
    <mergeCell ref="I92:I93"/>
    <mergeCell ref="A94:E94"/>
    <mergeCell ref="F94:H94"/>
    <mergeCell ref="A89:E89"/>
    <mergeCell ref="F89:H89"/>
    <mergeCell ref="A90:E90"/>
    <mergeCell ref="F90:H90"/>
    <mergeCell ref="A92:E93"/>
    <mergeCell ref="A79:E79"/>
    <mergeCell ref="F79:H79"/>
    <mergeCell ref="A80:E80"/>
    <mergeCell ref="F80:H80"/>
    <mergeCell ref="A78:E78"/>
    <mergeCell ref="F78:H78"/>
    <mergeCell ref="A75:E76"/>
    <mergeCell ref="F75:H76"/>
    <mergeCell ref="I75:I76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8"/>
  <sheetViews>
    <sheetView tabSelected="1" workbookViewId="0">
      <selection activeCell="O21" sqref="O21"/>
    </sheetView>
  </sheetViews>
  <sheetFormatPr defaultRowHeight="15"/>
  <cols>
    <col min="9" max="9" width="16.140625" customWidth="1"/>
    <col min="10" max="10" width="15.5703125" customWidth="1"/>
  </cols>
  <sheetData>
    <row r="1" spans="1:10">
      <c r="A1" s="38" t="s">
        <v>69</v>
      </c>
      <c r="F1" s="71" t="s">
        <v>94</v>
      </c>
      <c r="G1" s="71"/>
      <c r="H1" s="71"/>
    </row>
    <row r="2" spans="1:10">
      <c r="D2" s="43" t="s">
        <v>69</v>
      </c>
      <c r="E2" s="43"/>
      <c r="F2" s="72" t="s">
        <v>90</v>
      </c>
      <c r="G2" s="72"/>
      <c r="H2" s="72"/>
      <c r="I2" s="72"/>
    </row>
    <row r="3" spans="1:10">
      <c r="E3" s="1"/>
      <c r="F3" t="s">
        <v>105</v>
      </c>
      <c r="G3" s="2"/>
      <c r="H3" s="3"/>
    </row>
    <row r="5" spans="1:10">
      <c r="A5" s="71" t="s">
        <v>93</v>
      </c>
      <c r="B5" s="71"/>
      <c r="C5" s="71"/>
      <c r="D5" s="71"/>
      <c r="E5" s="71"/>
      <c r="F5" s="71"/>
      <c r="G5" s="71"/>
      <c r="H5" s="71"/>
      <c r="I5" s="71"/>
    </row>
    <row r="6" spans="1:10" ht="15.75">
      <c r="B6" s="5"/>
      <c r="C6" s="5"/>
      <c r="D6" s="5"/>
      <c r="E6" s="5"/>
      <c r="F6" s="5"/>
      <c r="G6" s="5"/>
      <c r="H6" s="5"/>
      <c r="I6" s="6"/>
    </row>
    <row r="8" spans="1:10">
      <c r="A8" s="7" t="s">
        <v>0</v>
      </c>
      <c r="B8" s="8"/>
      <c r="C8" s="8"/>
      <c r="D8" s="8"/>
      <c r="E8" s="9"/>
      <c r="F8" s="7" t="s">
        <v>1</v>
      </c>
      <c r="G8" s="8"/>
      <c r="H8" s="9"/>
      <c r="I8" s="29" t="s">
        <v>2</v>
      </c>
      <c r="J8" s="29" t="s">
        <v>2</v>
      </c>
    </row>
    <row r="9" spans="1:10">
      <c r="A9" s="10"/>
      <c r="B9" s="11"/>
      <c r="C9" s="11"/>
      <c r="D9" s="11"/>
      <c r="E9" s="12"/>
      <c r="F9" s="10" t="s">
        <v>3</v>
      </c>
      <c r="G9" s="11"/>
      <c r="H9" s="12"/>
      <c r="I9" s="29" t="s">
        <v>4</v>
      </c>
      <c r="J9" s="29" t="s">
        <v>4</v>
      </c>
    </row>
    <row r="10" spans="1:10" ht="15.75">
      <c r="A10" s="13" t="s">
        <v>5</v>
      </c>
      <c r="B10" s="14"/>
      <c r="C10" s="15"/>
      <c r="D10" s="15"/>
      <c r="E10" s="16"/>
      <c r="F10" s="17" t="s">
        <v>6</v>
      </c>
      <c r="G10" s="15"/>
      <c r="H10" s="16"/>
      <c r="I10" s="30">
        <f>I11+I27+I32+I34+I54+I51+I56+I71+I77+I78+I79</f>
        <v>2459589.5099999998</v>
      </c>
      <c r="J10" s="30">
        <f>J11+J27+J32+J34+J54+J51+J56+J71+J77+J78+J79</f>
        <v>2500589.5099999998</v>
      </c>
    </row>
    <row r="11" spans="1:10">
      <c r="A11" s="18" t="s">
        <v>7</v>
      </c>
      <c r="B11" s="18"/>
      <c r="C11" s="19"/>
      <c r="D11" s="19"/>
      <c r="E11" s="20"/>
      <c r="F11" s="18" t="s">
        <v>8</v>
      </c>
      <c r="G11" s="19"/>
      <c r="H11" s="20"/>
      <c r="I11" s="47">
        <f>I12</f>
        <v>480000</v>
      </c>
      <c r="J11" s="47">
        <f>J12</f>
        <v>500000</v>
      </c>
    </row>
    <row r="12" spans="1:10">
      <c r="A12" s="18" t="s">
        <v>9</v>
      </c>
      <c r="B12" s="18"/>
      <c r="C12" s="19"/>
      <c r="D12" s="19"/>
      <c r="E12" s="16"/>
      <c r="F12" s="17" t="s">
        <v>10</v>
      </c>
      <c r="G12" s="15"/>
      <c r="H12" s="16"/>
      <c r="I12" s="46">
        <f>I13+I20</f>
        <v>480000</v>
      </c>
      <c r="J12" s="46">
        <f>J13+J20</f>
        <v>500000</v>
      </c>
    </row>
    <row r="13" spans="1:10">
      <c r="A13" s="108" t="s">
        <v>11</v>
      </c>
      <c r="B13" s="109"/>
      <c r="C13" s="109"/>
      <c r="D13" s="109"/>
      <c r="E13" s="109"/>
      <c r="F13" s="59" t="s">
        <v>12</v>
      </c>
      <c r="G13" s="60"/>
      <c r="H13" s="61"/>
      <c r="I13" s="211">
        <v>480000</v>
      </c>
      <c r="J13" s="211">
        <v>500000</v>
      </c>
    </row>
    <row r="14" spans="1:10">
      <c r="A14" s="111"/>
      <c r="B14" s="112"/>
      <c r="C14" s="112"/>
      <c r="D14" s="112"/>
      <c r="E14" s="193"/>
      <c r="F14" s="117"/>
      <c r="G14" s="118"/>
      <c r="H14" s="119"/>
      <c r="I14" s="107"/>
      <c r="J14" s="107"/>
    </row>
    <row r="15" spans="1:10">
      <c r="A15" s="111"/>
      <c r="B15" s="112"/>
      <c r="C15" s="112"/>
      <c r="D15" s="112"/>
      <c r="E15" s="193"/>
      <c r="F15" s="117"/>
      <c r="G15" s="118"/>
      <c r="H15" s="119"/>
      <c r="I15" s="107"/>
      <c r="J15" s="107"/>
    </row>
    <row r="16" spans="1:10">
      <c r="A16" s="111"/>
      <c r="B16" s="112"/>
      <c r="C16" s="112"/>
      <c r="D16" s="112"/>
      <c r="E16" s="193"/>
      <c r="F16" s="117"/>
      <c r="G16" s="118"/>
      <c r="H16" s="119"/>
      <c r="I16" s="107"/>
      <c r="J16" s="107"/>
    </row>
    <row r="17" spans="1:10">
      <c r="A17" s="111"/>
      <c r="B17" s="112"/>
      <c r="C17" s="112"/>
      <c r="D17" s="112"/>
      <c r="E17" s="193"/>
      <c r="F17" s="117"/>
      <c r="G17" s="118"/>
      <c r="H17" s="119"/>
      <c r="I17" s="107"/>
      <c r="J17" s="107"/>
    </row>
    <row r="18" spans="1:10">
      <c r="A18" s="111"/>
      <c r="B18" s="112"/>
      <c r="C18" s="112"/>
      <c r="D18" s="112"/>
      <c r="E18" s="193"/>
      <c r="F18" s="117"/>
      <c r="G18" s="118"/>
      <c r="H18" s="119"/>
      <c r="I18" s="107"/>
      <c r="J18" s="107"/>
    </row>
    <row r="19" spans="1:10">
      <c r="A19" s="114"/>
      <c r="B19" s="115"/>
      <c r="C19" s="115"/>
      <c r="D19" s="115"/>
      <c r="E19" s="115"/>
      <c r="F19" s="117"/>
      <c r="G19" s="145"/>
      <c r="H19" s="119"/>
      <c r="I19" s="107"/>
      <c r="J19" s="107"/>
    </row>
    <row r="20" spans="1:10">
      <c r="A20" s="108" t="s">
        <v>13</v>
      </c>
      <c r="B20" s="109"/>
      <c r="C20" s="109"/>
      <c r="D20" s="109"/>
      <c r="E20" s="109"/>
      <c r="F20" s="59" t="s">
        <v>14</v>
      </c>
      <c r="G20" s="60"/>
      <c r="H20" s="61"/>
      <c r="I20" s="107">
        <v>0</v>
      </c>
      <c r="J20" s="107">
        <v>0</v>
      </c>
    </row>
    <row r="21" spans="1:10">
      <c r="A21" s="111"/>
      <c r="B21" s="112"/>
      <c r="C21" s="112"/>
      <c r="D21" s="112"/>
      <c r="E21" s="193"/>
      <c r="F21" s="117"/>
      <c r="G21" s="118"/>
      <c r="H21" s="119"/>
      <c r="I21" s="107"/>
      <c r="J21" s="107"/>
    </row>
    <row r="22" spans="1:10">
      <c r="A22" s="111"/>
      <c r="B22" s="112"/>
      <c r="C22" s="112"/>
      <c r="D22" s="112"/>
      <c r="E22" s="193"/>
      <c r="F22" s="117"/>
      <c r="G22" s="118"/>
      <c r="H22" s="119"/>
      <c r="I22" s="107"/>
      <c r="J22" s="107"/>
    </row>
    <row r="23" spans="1:10">
      <c r="A23" s="111"/>
      <c r="B23" s="112"/>
      <c r="C23" s="112"/>
      <c r="D23" s="112"/>
      <c r="E23" s="193"/>
      <c r="F23" s="117"/>
      <c r="G23" s="118"/>
      <c r="H23" s="119"/>
      <c r="I23" s="107"/>
      <c r="J23" s="107"/>
    </row>
    <row r="24" spans="1:10">
      <c r="A24" s="111"/>
      <c r="B24" s="112"/>
      <c r="C24" s="112"/>
      <c r="D24" s="112"/>
      <c r="E24" s="193"/>
      <c r="F24" s="117"/>
      <c r="G24" s="118"/>
      <c r="H24" s="119"/>
      <c r="I24" s="107"/>
      <c r="J24" s="107"/>
    </row>
    <row r="25" spans="1:10">
      <c r="A25" s="111"/>
      <c r="B25" s="112"/>
      <c r="C25" s="112"/>
      <c r="D25" s="112"/>
      <c r="E25" s="193"/>
      <c r="F25" s="117"/>
      <c r="G25" s="118"/>
      <c r="H25" s="119"/>
      <c r="I25" s="107"/>
      <c r="J25" s="107"/>
    </row>
    <row r="26" spans="1:10">
      <c r="A26" s="114"/>
      <c r="B26" s="115"/>
      <c r="C26" s="115"/>
      <c r="D26" s="115"/>
      <c r="E26" s="115"/>
      <c r="F26" s="62"/>
      <c r="G26" s="63"/>
      <c r="H26" s="64"/>
      <c r="I26" s="107"/>
      <c r="J26" s="107"/>
    </row>
    <row r="27" spans="1:10">
      <c r="A27" s="214" t="s">
        <v>79</v>
      </c>
      <c r="B27" s="215"/>
      <c r="C27" s="215"/>
      <c r="D27" s="215"/>
      <c r="E27" s="216"/>
      <c r="F27" s="133" t="s">
        <v>80</v>
      </c>
      <c r="G27" s="134"/>
      <c r="H27" s="135"/>
      <c r="I27" s="34">
        <f>I28+I29+I30+I31</f>
        <v>1289589.51</v>
      </c>
      <c r="J27" s="34">
        <f>J28+J29+J30+J31</f>
        <v>1289589.51</v>
      </c>
    </row>
    <row r="28" spans="1:10">
      <c r="A28" s="74" t="s">
        <v>72</v>
      </c>
      <c r="B28" s="75"/>
      <c r="C28" s="75"/>
      <c r="D28" s="75"/>
      <c r="E28" s="76"/>
      <c r="F28" s="133" t="s">
        <v>76</v>
      </c>
      <c r="G28" s="134"/>
      <c r="H28" s="135"/>
      <c r="I28" s="34">
        <v>454891</v>
      </c>
      <c r="J28" s="34">
        <v>454891</v>
      </c>
    </row>
    <row r="29" spans="1:10">
      <c r="A29" s="74" t="s">
        <v>75</v>
      </c>
      <c r="B29" s="75"/>
      <c r="C29" s="75"/>
      <c r="D29" s="75"/>
      <c r="E29" s="76"/>
      <c r="F29" s="133" t="s">
        <v>81</v>
      </c>
      <c r="G29" s="134"/>
      <c r="H29" s="135"/>
      <c r="I29" s="34">
        <v>3327.35</v>
      </c>
      <c r="J29" s="34">
        <v>3327.35</v>
      </c>
    </row>
    <row r="30" spans="1:10">
      <c r="A30" s="74" t="s">
        <v>73</v>
      </c>
      <c r="B30" s="75"/>
      <c r="C30" s="75"/>
      <c r="D30" s="75"/>
      <c r="E30" s="76"/>
      <c r="F30" s="133" t="s">
        <v>78</v>
      </c>
      <c r="G30" s="134"/>
      <c r="H30" s="135"/>
      <c r="I30" s="34">
        <v>919678.23</v>
      </c>
      <c r="J30" s="34">
        <v>919678.23</v>
      </c>
    </row>
    <row r="31" spans="1:10">
      <c r="A31" s="74" t="s">
        <v>74</v>
      </c>
      <c r="B31" s="75"/>
      <c r="C31" s="75"/>
      <c r="D31" s="75"/>
      <c r="E31" s="76"/>
      <c r="F31" s="133" t="s">
        <v>77</v>
      </c>
      <c r="G31" s="134"/>
      <c r="H31" s="135"/>
      <c r="I31" s="34">
        <v>-88307.07</v>
      </c>
      <c r="J31" s="34">
        <v>-88307.07</v>
      </c>
    </row>
    <row r="32" spans="1:10">
      <c r="A32" s="83" t="s">
        <v>15</v>
      </c>
      <c r="B32" s="84"/>
      <c r="C32" s="84"/>
      <c r="D32" s="84"/>
      <c r="E32" s="85"/>
      <c r="F32" s="77" t="s">
        <v>16</v>
      </c>
      <c r="G32" s="78"/>
      <c r="H32" s="79"/>
      <c r="I32" s="40">
        <f>I33</f>
        <v>4000</v>
      </c>
      <c r="J32" s="40">
        <f>J33</f>
        <v>4000</v>
      </c>
    </row>
    <row r="33" spans="1:10">
      <c r="A33" s="83" t="s">
        <v>17</v>
      </c>
      <c r="B33" s="84"/>
      <c r="C33" s="84"/>
      <c r="D33" s="84"/>
      <c r="E33" s="85"/>
      <c r="F33" s="77" t="s">
        <v>18</v>
      </c>
      <c r="G33" s="78"/>
      <c r="H33" s="79"/>
      <c r="I33" s="40">
        <v>4000</v>
      </c>
      <c r="J33" s="40">
        <v>4000</v>
      </c>
    </row>
    <row r="34" spans="1:10">
      <c r="A34" s="18" t="s">
        <v>19</v>
      </c>
      <c r="B34" s="15"/>
      <c r="C34" s="15"/>
      <c r="D34" s="15"/>
      <c r="E34" s="16"/>
      <c r="F34" s="17" t="s">
        <v>20</v>
      </c>
      <c r="G34" s="15"/>
      <c r="H34" s="16"/>
      <c r="I34" s="46">
        <f>I35+I38</f>
        <v>604000</v>
      </c>
      <c r="J34" s="46">
        <f>J35+J38</f>
        <v>625000</v>
      </c>
    </row>
    <row r="35" spans="1:10">
      <c r="A35" s="18" t="s">
        <v>21</v>
      </c>
      <c r="B35" s="19"/>
      <c r="C35" s="19"/>
      <c r="D35" s="19"/>
      <c r="E35" s="20"/>
      <c r="F35" s="18" t="s">
        <v>22</v>
      </c>
      <c r="G35" s="19"/>
      <c r="H35" s="20"/>
      <c r="I35" s="47">
        <f>I36</f>
        <v>34000</v>
      </c>
      <c r="J35" s="47">
        <f>J36</f>
        <v>35000</v>
      </c>
    </row>
    <row r="36" spans="1:10">
      <c r="A36" s="209" t="s">
        <v>23</v>
      </c>
      <c r="B36" s="109"/>
      <c r="C36" s="109"/>
      <c r="D36" s="109"/>
      <c r="E36" s="110"/>
      <c r="F36" s="210" t="s">
        <v>24</v>
      </c>
      <c r="G36" s="102"/>
      <c r="H36" s="103"/>
      <c r="I36" s="212">
        <v>34000</v>
      </c>
      <c r="J36" s="212">
        <v>35000</v>
      </c>
    </row>
    <row r="37" spans="1:10">
      <c r="A37" s="114"/>
      <c r="B37" s="115"/>
      <c r="C37" s="115"/>
      <c r="D37" s="115"/>
      <c r="E37" s="116"/>
      <c r="F37" s="104"/>
      <c r="G37" s="105"/>
      <c r="H37" s="106"/>
      <c r="I37" s="213"/>
      <c r="J37" s="213"/>
    </row>
    <row r="38" spans="1:10">
      <c r="A38" s="17" t="s">
        <v>25</v>
      </c>
      <c r="B38" s="15"/>
      <c r="C38" s="15"/>
      <c r="D38" s="15"/>
      <c r="E38" s="16"/>
      <c r="F38" s="17" t="s">
        <v>26</v>
      </c>
      <c r="G38" s="15"/>
      <c r="H38" s="16"/>
      <c r="I38" s="46">
        <f>I39+I45</f>
        <v>570000</v>
      </c>
      <c r="J38" s="46">
        <f>J39+J45</f>
        <v>590000</v>
      </c>
    </row>
    <row r="39" spans="1:10">
      <c r="A39" s="65" t="s">
        <v>27</v>
      </c>
      <c r="B39" s="66"/>
      <c r="C39" s="66"/>
      <c r="D39" s="66"/>
      <c r="E39" s="67"/>
      <c r="F39" s="101" t="s">
        <v>84</v>
      </c>
      <c r="G39" s="102"/>
      <c r="H39" s="103"/>
      <c r="I39" s="211">
        <f>I42</f>
        <v>340000</v>
      </c>
      <c r="J39" s="211">
        <f>J42</f>
        <v>350000</v>
      </c>
    </row>
    <row r="40" spans="1:10">
      <c r="A40" s="203"/>
      <c r="B40" s="204"/>
      <c r="C40" s="204"/>
      <c r="D40" s="204"/>
      <c r="E40" s="205"/>
      <c r="F40" s="206"/>
      <c r="G40" s="207"/>
      <c r="H40" s="208"/>
      <c r="I40" s="107"/>
      <c r="J40" s="107"/>
    </row>
    <row r="41" spans="1:10">
      <c r="A41" s="68"/>
      <c r="B41" s="69"/>
      <c r="C41" s="69"/>
      <c r="D41" s="69"/>
      <c r="E41" s="70"/>
      <c r="F41" s="104"/>
      <c r="G41" s="105"/>
      <c r="H41" s="106"/>
      <c r="I41" s="107"/>
      <c r="J41" s="107"/>
    </row>
    <row r="42" spans="1:10">
      <c r="A42" s="194" t="s">
        <v>28</v>
      </c>
      <c r="B42" s="195"/>
      <c r="C42" s="195"/>
      <c r="D42" s="195"/>
      <c r="E42" s="196"/>
      <c r="F42" s="101" t="s">
        <v>85</v>
      </c>
      <c r="G42" s="102"/>
      <c r="H42" s="103"/>
      <c r="I42" s="107">
        <v>340000</v>
      </c>
      <c r="J42" s="107">
        <v>350000</v>
      </c>
    </row>
    <row r="43" spans="1:10">
      <c r="A43" s="197"/>
      <c r="B43" s="198"/>
      <c r="C43" s="198"/>
      <c r="D43" s="198"/>
      <c r="E43" s="199"/>
      <c r="F43" s="206"/>
      <c r="G43" s="207"/>
      <c r="H43" s="208"/>
      <c r="I43" s="107"/>
      <c r="J43" s="107"/>
    </row>
    <row r="44" spans="1:10">
      <c r="A44" s="200"/>
      <c r="B44" s="201"/>
      <c r="C44" s="201"/>
      <c r="D44" s="201"/>
      <c r="E44" s="202"/>
      <c r="F44" s="104"/>
      <c r="G44" s="105"/>
      <c r="H44" s="106"/>
      <c r="I44" s="107"/>
      <c r="J44" s="107"/>
    </row>
    <row r="45" spans="1:10">
      <c r="A45" s="65" t="s">
        <v>29</v>
      </c>
      <c r="B45" s="66"/>
      <c r="C45" s="66"/>
      <c r="D45" s="66"/>
      <c r="E45" s="67"/>
      <c r="F45" s="101" t="s">
        <v>86</v>
      </c>
      <c r="G45" s="102"/>
      <c r="H45" s="103"/>
      <c r="I45" s="107">
        <f>I48</f>
        <v>230000</v>
      </c>
      <c r="J45" s="107">
        <f>J48</f>
        <v>240000</v>
      </c>
    </row>
    <row r="46" spans="1:10">
      <c r="A46" s="203"/>
      <c r="B46" s="204"/>
      <c r="C46" s="204"/>
      <c r="D46" s="204"/>
      <c r="E46" s="205"/>
      <c r="F46" s="206"/>
      <c r="G46" s="207"/>
      <c r="H46" s="208"/>
      <c r="I46" s="107"/>
      <c r="J46" s="107"/>
    </row>
    <row r="47" spans="1:10">
      <c r="A47" s="68"/>
      <c r="B47" s="69"/>
      <c r="C47" s="69"/>
      <c r="D47" s="69"/>
      <c r="E47" s="70"/>
      <c r="F47" s="104"/>
      <c r="G47" s="105"/>
      <c r="H47" s="106"/>
      <c r="I47" s="107"/>
      <c r="J47" s="107"/>
    </row>
    <row r="48" spans="1:10">
      <c r="A48" s="194" t="s">
        <v>30</v>
      </c>
      <c r="B48" s="195"/>
      <c r="C48" s="195"/>
      <c r="D48" s="195"/>
      <c r="E48" s="196"/>
      <c r="F48" s="101" t="s">
        <v>87</v>
      </c>
      <c r="G48" s="102"/>
      <c r="H48" s="103"/>
      <c r="I48" s="107">
        <v>230000</v>
      </c>
      <c r="J48" s="107">
        <v>240000</v>
      </c>
    </row>
    <row r="49" spans="1:10">
      <c r="A49" s="197"/>
      <c r="B49" s="198"/>
      <c r="C49" s="198"/>
      <c r="D49" s="198"/>
      <c r="E49" s="199"/>
      <c r="F49" s="206"/>
      <c r="G49" s="207"/>
      <c r="H49" s="208"/>
      <c r="I49" s="107"/>
      <c r="J49" s="107"/>
    </row>
    <row r="50" spans="1:10">
      <c r="A50" s="200"/>
      <c r="B50" s="201"/>
      <c r="C50" s="201"/>
      <c r="D50" s="201"/>
      <c r="E50" s="202"/>
      <c r="F50" s="104"/>
      <c r="G50" s="105"/>
      <c r="H50" s="106"/>
      <c r="I50" s="107"/>
      <c r="J50" s="107"/>
    </row>
    <row r="51" spans="1:10">
      <c r="A51" s="182" t="s">
        <v>31</v>
      </c>
      <c r="B51" s="182"/>
      <c r="C51" s="182"/>
      <c r="D51" s="182"/>
      <c r="E51" s="183"/>
      <c r="F51" s="51"/>
      <c r="G51" s="52"/>
      <c r="H51" s="53"/>
      <c r="I51" s="107">
        <v>0</v>
      </c>
      <c r="J51" s="107">
        <v>0</v>
      </c>
    </row>
    <row r="52" spans="1:10">
      <c r="A52" s="184" t="s">
        <v>32</v>
      </c>
      <c r="B52" s="185"/>
      <c r="C52" s="185"/>
      <c r="D52" s="185"/>
      <c r="E52" s="186"/>
      <c r="F52" s="44" t="s">
        <v>33</v>
      </c>
      <c r="G52" s="22"/>
      <c r="H52" s="45"/>
      <c r="I52" s="107"/>
      <c r="J52" s="107"/>
    </row>
    <row r="53" spans="1:10">
      <c r="A53" s="187" t="s">
        <v>34</v>
      </c>
      <c r="B53" s="188"/>
      <c r="C53" s="188"/>
      <c r="D53" s="188"/>
      <c r="E53" s="189"/>
      <c r="F53" s="54"/>
      <c r="G53" s="55"/>
      <c r="H53" s="56"/>
      <c r="I53" s="107"/>
      <c r="J53" s="107"/>
    </row>
    <row r="54" spans="1:10">
      <c r="A54" s="176" t="s">
        <v>35</v>
      </c>
      <c r="B54" s="177"/>
      <c r="C54" s="177"/>
      <c r="D54" s="177"/>
      <c r="E54" s="178"/>
      <c r="F54" s="44"/>
      <c r="G54" s="22"/>
      <c r="H54" s="45"/>
      <c r="I54" s="107">
        <v>5000</v>
      </c>
      <c r="J54" s="107">
        <v>5000</v>
      </c>
    </row>
    <row r="55" spans="1:10">
      <c r="A55" s="179" t="s">
        <v>36</v>
      </c>
      <c r="B55" s="180"/>
      <c r="C55" s="180"/>
      <c r="D55" s="180"/>
      <c r="E55" s="181"/>
      <c r="F55" s="104" t="s">
        <v>37</v>
      </c>
      <c r="G55" s="105"/>
      <c r="H55" s="106"/>
      <c r="I55" s="107"/>
      <c r="J55" s="107"/>
    </row>
    <row r="56" spans="1:10">
      <c r="A56" s="156" t="s">
        <v>38</v>
      </c>
      <c r="B56" s="157"/>
      <c r="C56" s="157"/>
      <c r="D56" s="157"/>
      <c r="E56" s="158"/>
      <c r="F56" s="59" t="s">
        <v>39</v>
      </c>
      <c r="G56" s="60"/>
      <c r="H56" s="61"/>
      <c r="I56" s="165">
        <f>I59+I67</f>
        <v>0</v>
      </c>
      <c r="J56" s="165">
        <f>J59+J67</f>
        <v>0</v>
      </c>
    </row>
    <row r="57" spans="1:10">
      <c r="A57" s="159"/>
      <c r="B57" s="160"/>
      <c r="C57" s="160"/>
      <c r="D57" s="160"/>
      <c r="E57" s="161"/>
      <c r="F57" s="117"/>
      <c r="G57" s="145"/>
      <c r="H57" s="119"/>
      <c r="I57" s="166"/>
      <c r="J57" s="166"/>
    </row>
    <row r="58" spans="1:10">
      <c r="A58" s="162"/>
      <c r="B58" s="163"/>
      <c r="C58" s="163"/>
      <c r="D58" s="163"/>
      <c r="E58" s="164"/>
      <c r="F58" s="62"/>
      <c r="G58" s="63"/>
      <c r="H58" s="64"/>
      <c r="I58" s="166"/>
      <c r="J58" s="166"/>
    </row>
    <row r="59" spans="1:10">
      <c r="A59" s="167" t="s">
        <v>40</v>
      </c>
      <c r="B59" s="168"/>
      <c r="C59" s="168"/>
      <c r="D59" s="168"/>
      <c r="E59" s="169"/>
      <c r="F59" s="59" t="s">
        <v>41</v>
      </c>
      <c r="G59" s="60"/>
      <c r="H59" s="61"/>
      <c r="I59" s="165">
        <f>I62</f>
        <v>0</v>
      </c>
      <c r="J59" s="165">
        <f>J62</f>
        <v>0</v>
      </c>
    </row>
    <row r="60" spans="1:10">
      <c r="A60" s="170"/>
      <c r="B60" s="171"/>
      <c r="C60" s="171"/>
      <c r="D60" s="171"/>
      <c r="E60" s="172"/>
      <c r="F60" s="117"/>
      <c r="G60" s="145"/>
      <c r="H60" s="119"/>
      <c r="I60" s="166"/>
      <c r="J60" s="166"/>
    </row>
    <row r="61" spans="1:10">
      <c r="A61" s="173"/>
      <c r="B61" s="174"/>
      <c r="C61" s="174"/>
      <c r="D61" s="174"/>
      <c r="E61" s="175"/>
      <c r="F61" s="62"/>
      <c r="G61" s="63"/>
      <c r="H61" s="64"/>
      <c r="I61" s="166"/>
      <c r="J61" s="166"/>
    </row>
    <row r="62" spans="1:10">
      <c r="A62" s="108" t="s">
        <v>42</v>
      </c>
      <c r="B62" s="109"/>
      <c r="C62" s="109"/>
      <c r="D62" s="109"/>
      <c r="E62" s="110"/>
      <c r="F62" s="59" t="s">
        <v>70</v>
      </c>
      <c r="G62" s="60"/>
      <c r="H62" s="61"/>
      <c r="I62" s="120">
        <v>0</v>
      </c>
      <c r="J62" s="120">
        <v>0</v>
      </c>
    </row>
    <row r="63" spans="1:10">
      <c r="A63" s="111"/>
      <c r="B63" s="112"/>
      <c r="C63" s="112"/>
      <c r="D63" s="112"/>
      <c r="E63" s="113"/>
      <c r="F63" s="117"/>
      <c r="G63" s="118"/>
      <c r="H63" s="119"/>
      <c r="I63" s="121"/>
      <c r="J63" s="121"/>
    </row>
    <row r="64" spans="1:10">
      <c r="A64" s="111"/>
      <c r="B64" s="112"/>
      <c r="C64" s="112"/>
      <c r="D64" s="112"/>
      <c r="E64" s="113"/>
      <c r="F64" s="117"/>
      <c r="G64" s="118"/>
      <c r="H64" s="119"/>
      <c r="I64" s="121"/>
      <c r="J64" s="121"/>
    </row>
    <row r="65" spans="1:10">
      <c r="A65" s="111"/>
      <c r="B65" s="112"/>
      <c r="C65" s="112"/>
      <c r="D65" s="112"/>
      <c r="E65" s="113"/>
      <c r="F65" s="117"/>
      <c r="G65" s="118"/>
      <c r="H65" s="119"/>
      <c r="I65" s="121"/>
      <c r="J65" s="121"/>
    </row>
    <row r="66" spans="1:10">
      <c r="A66" s="114"/>
      <c r="B66" s="115"/>
      <c r="C66" s="115"/>
      <c r="D66" s="115"/>
      <c r="E66" s="116"/>
      <c r="F66" s="62"/>
      <c r="G66" s="63"/>
      <c r="H66" s="64"/>
      <c r="I66" s="122"/>
      <c r="J66" s="122"/>
    </row>
    <row r="67" spans="1:10">
      <c r="A67" s="136" t="s">
        <v>43</v>
      </c>
      <c r="B67" s="137"/>
      <c r="C67" s="137"/>
      <c r="D67" s="137"/>
      <c r="E67" s="138"/>
      <c r="F67" s="59" t="s">
        <v>44</v>
      </c>
      <c r="G67" s="60"/>
      <c r="H67" s="61"/>
      <c r="I67" s="107">
        <v>0</v>
      </c>
      <c r="J67" s="107">
        <v>0</v>
      </c>
    </row>
    <row r="68" spans="1:10">
      <c r="A68" s="139"/>
      <c r="B68" s="140"/>
      <c r="C68" s="140"/>
      <c r="D68" s="140"/>
      <c r="E68" s="141"/>
      <c r="F68" s="117"/>
      <c r="G68" s="145"/>
      <c r="H68" s="119"/>
      <c r="I68" s="107"/>
      <c r="J68" s="107"/>
    </row>
    <row r="69" spans="1:10">
      <c r="A69" s="139"/>
      <c r="B69" s="140"/>
      <c r="C69" s="140"/>
      <c r="D69" s="140"/>
      <c r="E69" s="141"/>
      <c r="F69" s="117"/>
      <c r="G69" s="145"/>
      <c r="H69" s="119"/>
      <c r="I69" s="107"/>
      <c r="J69" s="107"/>
    </row>
    <row r="70" spans="1:10">
      <c r="A70" s="142"/>
      <c r="B70" s="143"/>
      <c r="C70" s="143"/>
      <c r="D70" s="143"/>
      <c r="E70" s="144"/>
      <c r="F70" s="62"/>
      <c r="G70" s="63"/>
      <c r="H70" s="64"/>
      <c r="I70" s="107"/>
      <c r="J70" s="107"/>
    </row>
    <row r="71" spans="1:10">
      <c r="A71" s="139" t="s">
        <v>45</v>
      </c>
      <c r="B71" s="140"/>
      <c r="C71" s="140"/>
      <c r="D71" s="140"/>
      <c r="E71" s="141"/>
      <c r="F71" s="146" t="s">
        <v>46</v>
      </c>
      <c r="G71" s="147"/>
      <c r="H71" s="148"/>
      <c r="I71" s="152">
        <f>I74+I75</f>
        <v>72000</v>
      </c>
      <c r="J71" s="152">
        <f>J74+J75</f>
        <v>72000</v>
      </c>
    </row>
    <row r="72" spans="1:10">
      <c r="A72" s="142"/>
      <c r="B72" s="143"/>
      <c r="C72" s="143"/>
      <c r="D72" s="143"/>
      <c r="E72" s="144"/>
      <c r="F72" s="149"/>
      <c r="G72" s="150"/>
      <c r="H72" s="151"/>
      <c r="I72" s="152"/>
      <c r="J72" s="152"/>
    </row>
    <row r="73" spans="1:10">
      <c r="A73" s="153" t="s">
        <v>47</v>
      </c>
      <c r="B73" s="154"/>
      <c r="C73" s="154"/>
      <c r="D73" s="154"/>
      <c r="E73" s="155"/>
      <c r="F73" s="7"/>
      <c r="G73" s="8"/>
      <c r="H73" s="9"/>
      <c r="I73" s="29"/>
      <c r="J73" s="29"/>
    </row>
    <row r="74" spans="1:10">
      <c r="A74" s="150" t="s">
        <v>48</v>
      </c>
      <c r="B74" s="150"/>
      <c r="C74" s="150"/>
      <c r="D74" s="150"/>
      <c r="E74" s="151"/>
      <c r="F74" s="104" t="s">
        <v>49</v>
      </c>
      <c r="G74" s="105"/>
      <c r="H74" s="106"/>
      <c r="I74" s="40">
        <v>30000</v>
      </c>
      <c r="J74" s="40">
        <v>30000</v>
      </c>
    </row>
    <row r="75" spans="1:10">
      <c r="A75" s="95" t="s">
        <v>50</v>
      </c>
      <c r="B75" s="96"/>
      <c r="C75" s="96"/>
      <c r="D75" s="96"/>
      <c r="E75" s="97"/>
      <c r="F75" s="101" t="s">
        <v>51</v>
      </c>
      <c r="G75" s="102"/>
      <c r="H75" s="103"/>
      <c r="I75" s="107">
        <v>42000</v>
      </c>
      <c r="J75" s="107">
        <v>42000</v>
      </c>
    </row>
    <row r="76" spans="1:10">
      <c r="A76" s="98"/>
      <c r="B76" s="99"/>
      <c r="C76" s="99"/>
      <c r="D76" s="99"/>
      <c r="E76" s="100"/>
      <c r="F76" s="104"/>
      <c r="G76" s="105"/>
      <c r="H76" s="106"/>
      <c r="I76" s="107"/>
      <c r="J76" s="107"/>
    </row>
    <row r="77" spans="1:10">
      <c r="A77" s="94" t="s">
        <v>52</v>
      </c>
      <c r="B77" s="89"/>
      <c r="C77" s="89"/>
      <c r="D77" s="89"/>
      <c r="E77" s="90"/>
      <c r="F77" s="86" t="s">
        <v>53</v>
      </c>
      <c r="G77" s="87"/>
      <c r="H77" s="88"/>
      <c r="I77" s="40">
        <v>5000</v>
      </c>
      <c r="J77" s="40">
        <v>5000</v>
      </c>
    </row>
    <row r="78" spans="1:10">
      <c r="A78" s="94" t="s">
        <v>54</v>
      </c>
      <c r="B78" s="89"/>
      <c r="C78" s="89"/>
      <c r="D78" s="89"/>
      <c r="E78" s="90"/>
      <c r="F78" s="77" t="s">
        <v>55</v>
      </c>
      <c r="G78" s="78"/>
      <c r="H78" s="79"/>
      <c r="I78" s="40">
        <v>0</v>
      </c>
      <c r="J78" s="40">
        <v>0</v>
      </c>
    </row>
    <row r="79" spans="1:10">
      <c r="A79" s="83" t="s">
        <v>56</v>
      </c>
      <c r="B79" s="89"/>
      <c r="C79" s="89"/>
      <c r="D79" s="89"/>
      <c r="E79" s="90"/>
      <c r="F79" s="77" t="s">
        <v>57</v>
      </c>
      <c r="G79" s="78"/>
      <c r="H79" s="79"/>
      <c r="I79" s="40">
        <v>0</v>
      </c>
      <c r="J79" s="40">
        <v>0</v>
      </c>
    </row>
    <row r="80" spans="1:10" ht="15.75">
      <c r="A80" s="91" t="s">
        <v>58</v>
      </c>
      <c r="B80" s="92"/>
      <c r="C80" s="92"/>
      <c r="D80" s="92"/>
      <c r="E80" s="93"/>
      <c r="F80" s="77" t="s">
        <v>59</v>
      </c>
      <c r="G80" s="78"/>
      <c r="H80" s="79"/>
      <c r="I80" s="48">
        <f>I82+I84+I87+I91</f>
        <v>5503414</v>
      </c>
      <c r="J80" s="48">
        <f>J82+J84+J87+J91</f>
        <v>5579614</v>
      </c>
    </row>
    <row r="81" spans="1:10" ht="15.75">
      <c r="A81" s="190" t="s">
        <v>83</v>
      </c>
      <c r="B81" s="191"/>
      <c r="C81" s="191"/>
      <c r="D81" s="191"/>
      <c r="E81" s="192"/>
      <c r="F81" s="133"/>
      <c r="G81" s="134"/>
      <c r="H81" s="135"/>
      <c r="I81" s="39"/>
      <c r="J81" s="39"/>
    </row>
    <row r="82" spans="1:10">
      <c r="A82" s="65" t="s">
        <v>60</v>
      </c>
      <c r="B82" s="66"/>
      <c r="C82" s="66"/>
      <c r="D82" s="66"/>
      <c r="E82" s="67"/>
      <c r="F82" s="59" t="s">
        <v>95</v>
      </c>
      <c r="G82" s="60"/>
      <c r="H82" s="61"/>
      <c r="I82" s="57">
        <v>0</v>
      </c>
      <c r="J82" s="57">
        <v>0</v>
      </c>
    </row>
    <row r="83" spans="1:10">
      <c r="A83" s="68"/>
      <c r="B83" s="69"/>
      <c r="C83" s="69"/>
      <c r="D83" s="69"/>
      <c r="E83" s="70"/>
      <c r="F83" s="62"/>
      <c r="G83" s="63"/>
      <c r="H83" s="64"/>
      <c r="I83" s="58"/>
      <c r="J83" s="58"/>
    </row>
    <row r="84" spans="1:10">
      <c r="A84" s="65" t="s">
        <v>61</v>
      </c>
      <c r="B84" s="66"/>
      <c r="C84" s="66"/>
      <c r="D84" s="66"/>
      <c r="E84" s="67"/>
      <c r="F84" s="59" t="s">
        <v>95</v>
      </c>
      <c r="G84" s="60"/>
      <c r="H84" s="61"/>
      <c r="I84" s="73">
        <v>5354014</v>
      </c>
      <c r="J84" s="73">
        <v>5430214</v>
      </c>
    </row>
    <row r="85" spans="1:10">
      <c r="A85" s="68"/>
      <c r="B85" s="69"/>
      <c r="C85" s="69"/>
      <c r="D85" s="69"/>
      <c r="E85" s="70"/>
      <c r="F85" s="62"/>
      <c r="G85" s="63"/>
      <c r="H85" s="64"/>
      <c r="I85" s="73"/>
      <c r="J85" s="73"/>
    </row>
    <row r="86" spans="1:10">
      <c r="A86" s="74" t="s">
        <v>62</v>
      </c>
      <c r="B86" s="75"/>
      <c r="C86" s="75"/>
      <c r="D86" s="75"/>
      <c r="E86" s="76"/>
      <c r="F86" s="130" t="s">
        <v>96</v>
      </c>
      <c r="G86" s="131"/>
      <c r="H86" s="132"/>
      <c r="I86" s="39">
        <v>0</v>
      </c>
      <c r="J86" s="39">
        <v>0</v>
      </c>
    </row>
    <row r="87" spans="1:10">
      <c r="A87" s="74" t="s">
        <v>82</v>
      </c>
      <c r="B87" s="75"/>
      <c r="C87" s="75"/>
      <c r="D87" s="75"/>
      <c r="E87" s="76"/>
      <c r="F87" s="130" t="s">
        <v>97</v>
      </c>
      <c r="G87" s="131"/>
      <c r="H87" s="132"/>
      <c r="I87" s="39">
        <f>I88+I89+I90</f>
        <v>149400</v>
      </c>
      <c r="J87" s="39">
        <f>J88+J89+J90</f>
        <v>149400</v>
      </c>
    </row>
    <row r="88" spans="1:10" ht="27.75" customHeight="1">
      <c r="A88" s="74" t="s">
        <v>92</v>
      </c>
      <c r="B88" s="75"/>
      <c r="C88" s="75"/>
      <c r="D88" s="75"/>
      <c r="E88" s="76"/>
      <c r="F88" s="80" t="s">
        <v>98</v>
      </c>
      <c r="G88" s="81"/>
      <c r="H88" s="82"/>
      <c r="I88" s="39">
        <v>700</v>
      </c>
      <c r="J88" s="39">
        <v>700</v>
      </c>
    </row>
    <row r="89" spans="1:10" ht="59.25" customHeight="1">
      <c r="A89" s="74" t="s">
        <v>89</v>
      </c>
      <c r="B89" s="75"/>
      <c r="C89" s="75"/>
      <c r="D89" s="75"/>
      <c r="E89" s="76"/>
      <c r="F89" s="80" t="s">
        <v>98</v>
      </c>
      <c r="G89" s="81"/>
      <c r="H89" s="82"/>
      <c r="I89" s="39">
        <v>33600</v>
      </c>
      <c r="J89" s="39">
        <v>33600</v>
      </c>
    </row>
    <row r="90" spans="1:10">
      <c r="A90" s="83" t="s">
        <v>63</v>
      </c>
      <c r="B90" s="84"/>
      <c r="C90" s="84"/>
      <c r="D90" s="84"/>
      <c r="E90" s="85"/>
      <c r="F90" s="86" t="s">
        <v>99</v>
      </c>
      <c r="G90" s="87"/>
      <c r="H90" s="88"/>
      <c r="I90" s="39">
        <v>115100</v>
      </c>
      <c r="J90" s="39">
        <v>115100</v>
      </c>
    </row>
    <row r="91" spans="1:10">
      <c r="A91" s="65" t="s">
        <v>71</v>
      </c>
      <c r="B91" s="66"/>
      <c r="C91" s="66"/>
      <c r="D91" s="66"/>
      <c r="E91" s="67"/>
      <c r="F91" s="59" t="s">
        <v>104</v>
      </c>
      <c r="G91" s="60"/>
      <c r="H91" s="61"/>
      <c r="I91" s="73">
        <f>I93</f>
        <v>0</v>
      </c>
      <c r="J91" s="73">
        <f>J93</f>
        <v>0</v>
      </c>
    </row>
    <row r="92" spans="1:10">
      <c r="A92" s="68"/>
      <c r="B92" s="69"/>
      <c r="C92" s="69"/>
      <c r="D92" s="69"/>
      <c r="E92" s="70"/>
      <c r="F92" s="62"/>
      <c r="G92" s="63"/>
      <c r="H92" s="64"/>
      <c r="I92" s="73"/>
      <c r="J92" s="73"/>
    </row>
    <row r="93" spans="1:10" ht="27.75" customHeight="1">
      <c r="A93" s="74" t="s">
        <v>88</v>
      </c>
      <c r="B93" s="75"/>
      <c r="C93" s="75"/>
      <c r="D93" s="75"/>
      <c r="E93" s="76"/>
      <c r="F93" s="77" t="s">
        <v>100</v>
      </c>
      <c r="G93" s="78"/>
      <c r="H93" s="79"/>
      <c r="I93" s="39">
        <v>0</v>
      </c>
      <c r="J93" s="39">
        <v>0</v>
      </c>
    </row>
    <row r="94" spans="1:10" ht="49.5" customHeight="1">
      <c r="A94" s="74" t="s">
        <v>64</v>
      </c>
      <c r="B94" s="75"/>
      <c r="C94" s="75"/>
      <c r="D94" s="75"/>
      <c r="E94" s="76"/>
      <c r="F94" s="50" t="s">
        <v>103</v>
      </c>
      <c r="G94" s="41"/>
      <c r="H94" s="42"/>
      <c r="I94" s="39"/>
      <c r="J94" s="39"/>
    </row>
    <row r="95" spans="1:10" ht="15.75">
      <c r="A95" s="124" t="s">
        <v>65</v>
      </c>
      <c r="B95" s="125"/>
      <c r="C95" s="125"/>
      <c r="D95" s="125"/>
      <c r="E95" s="126"/>
      <c r="F95" s="127"/>
      <c r="G95" s="128"/>
      <c r="H95" s="129"/>
      <c r="I95" s="36">
        <f>I80+I10</f>
        <v>7963003.5099999998</v>
      </c>
      <c r="J95" s="36">
        <f>J80+J10</f>
        <v>8080203.5099999998</v>
      </c>
    </row>
    <row r="98" spans="1:9">
      <c r="A98" s="123" t="s">
        <v>66</v>
      </c>
      <c r="B98" s="123"/>
      <c r="C98" s="123"/>
      <c r="D98" s="123"/>
      <c r="E98" s="123"/>
      <c r="H98" s="123" t="s">
        <v>67</v>
      </c>
      <c r="I98" s="123"/>
    </row>
  </sheetData>
  <mergeCells count="123">
    <mergeCell ref="I20:I26"/>
    <mergeCell ref="A27:E27"/>
    <mergeCell ref="F27:H27"/>
    <mergeCell ref="A28:E28"/>
    <mergeCell ref="F28:H28"/>
    <mergeCell ref="F1:H1"/>
    <mergeCell ref="F2:I2"/>
    <mergeCell ref="A5:I5"/>
    <mergeCell ref="A13:E19"/>
    <mergeCell ref="F13:H19"/>
    <mergeCell ref="I13:I19"/>
    <mergeCell ref="A32:E32"/>
    <mergeCell ref="F32:H32"/>
    <mergeCell ref="A33:E33"/>
    <mergeCell ref="F33:H33"/>
    <mergeCell ref="A36:E37"/>
    <mergeCell ref="F36:H37"/>
    <mergeCell ref="A31:E31"/>
    <mergeCell ref="F31:H31"/>
    <mergeCell ref="A20:E26"/>
    <mergeCell ref="F20:H26"/>
    <mergeCell ref="A29:E29"/>
    <mergeCell ref="F29:H29"/>
    <mergeCell ref="A30:E30"/>
    <mergeCell ref="F30:H30"/>
    <mergeCell ref="A45:E47"/>
    <mergeCell ref="F45:H47"/>
    <mergeCell ref="I45:I47"/>
    <mergeCell ref="A48:E50"/>
    <mergeCell ref="F48:H50"/>
    <mergeCell ref="I48:I50"/>
    <mergeCell ref="I36:I37"/>
    <mergeCell ref="A39:E41"/>
    <mergeCell ref="F39:H41"/>
    <mergeCell ref="I39:I41"/>
    <mergeCell ref="A42:E44"/>
    <mergeCell ref="F42:H44"/>
    <mergeCell ref="I42:I44"/>
    <mergeCell ref="A54:E54"/>
    <mergeCell ref="I54:I55"/>
    <mergeCell ref="A55:E55"/>
    <mergeCell ref="F55:H55"/>
    <mergeCell ref="A56:E58"/>
    <mergeCell ref="F56:H58"/>
    <mergeCell ref="I56:I58"/>
    <mergeCell ref="A51:E51"/>
    <mergeCell ref="F51:H51"/>
    <mergeCell ref="I51:I53"/>
    <mergeCell ref="A52:E52"/>
    <mergeCell ref="A53:E53"/>
    <mergeCell ref="F53:H53"/>
    <mergeCell ref="I75:I76"/>
    <mergeCell ref="A67:E70"/>
    <mergeCell ref="F67:H70"/>
    <mergeCell ref="I67:I70"/>
    <mergeCell ref="A71:E72"/>
    <mergeCell ref="F71:H72"/>
    <mergeCell ref="I71:I72"/>
    <mergeCell ref="A59:E61"/>
    <mergeCell ref="F59:H61"/>
    <mergeCell ref="I59:I61"/>
    <mergeCell ref="A62:E66"/>
    <mergeCell ref="F62:H66"/>
    <mergeCell ref="I62:I66"/>
    <mergeCell ref="A77:E77"/>
    <mergeCell ref="F77:H77"/>
    <mergeCell ref="A78:E78"/>
    <mergeCell ref="F78:H78"/>
    <mergeCell ref="A79:E79"/>
    <mergeCell ref="F79:H79"/>
    <mergeCell ref="A73:E73"/>
    <mergeCell ref="A74:E74"/>
    <mergeCell ref="F74:H74"/>
    <mergeCell ref="A75:E76"/>
    <mergeCell ref="F75:H76"/>
    <mergeCell ref="A98:E98"/>
    <mergeCell ref="H98:I98"/>
    <mergeCell ref="J13:J19"/>
    <mergeCell ref="J20:J26"/>
    <mergeCell ref="J36:J37"/>
    <mergeCell ref="J39:J41"/>
    <mergeCell ref="J42:J44"/>
    <mergeCell ref="J45:J47"/>
    <mergeCell ref="I91:I92"/>
    <mergeCell ref="A93:E93"/>
    <mergeCell ref="F93:H93"/>
    <mergeCell ref="A94:E94"/>
    <mergeCell ref="A90:E90"/>
    <mergeCell ref="F90:H90"/>
    <mergeCell ref="A91:E92"/>
    <mergeCell ref="F91:H92"/>
    <mergeCell ref="A87:E87"/>
    <mergeCell ref="F87:H87"/>
    <mergeCell ref="J67:J70"/>
    <mergeCell ref="J71:J72"/>
    <mergeCell ref="J75:J76"/>
    <mergeCell ref="J82:J83"/>
    <mergeCell ref="A88:E88"/>
    <mergeCell ref="F88:H88"/>
    <mergeCell ref="J84:J85"/>
    <mergeCell ref="J91:J92"/>
    <mergeCell ref="J48:J50"/>
    <mergeCell ref="J51:J53"/>
    <mergeCell ref="J54:J55"/>
    <mergeCell ref="J56:J58"/>
    <mergeCell ref="J59:J61"/>
    <mergeCell ref="J62:J66"/>
    <mergeCell ref="A95:E95"/>
    <mergeCell ref="F95:H95"/>
    <mergeCell ref="A89:E89"/>
    <mergeCell ref="F89:H89"/>
    <mergeCell ref="I82:I83"/>
    <mergeCell ref="A84:E85"/>
    <mergeCell ref="F84:H85"/>
    <mergeCell ref="I84:I85"/>
    <mergeCell ref="A86:E86"/>
    <mergeCell ref="F86:H86"/>
    <mergeCell ref="A80:E80"/>
    <mergeCell ref="F80:H80"/>
    <mergeCell ref="A81:E81"/>
    <mergeCell ref="F81:H81"/>
    <mergeCell ref="A82:E83"/>
    <mergeCell ref="F82:H8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20202021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2018-12-28T02:45:01Z</dcterms:modified>
</cp:coreProperties>
</file>