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32" i="1"/>
  <c r="N32"/>
  <c r="O32"/>
  <c r="K32"/>
  <c r="M22"/>
  <c r="M21"/>
  <c r="M20"/>
  <c r="M19"/>
  <c r="M23"/>
  <c r="M18"/>
  <c r="J32" l="1"/>
  <c r="I32"/>
  <c r="N12"/>
  <c r="O12"/>
  <c r="J12"/>
  <c r="I12"/>
  <c r="L12"/>
  <c r="K12"/>
  <c r="M8" l="1"/>
  <c r="M9"/>
  <c r="M10"/>
  <c r="M11"/>
  <c r="M13"/>
  <c r="M14"/>
  <c r="M15"/>
  <c r="M16"/>
  <c r="M17"/>
  <c r="M24"/>
  <c r="M25"/>
  <c r="M26"/>
  <c r="M27"/>
  <c r="M28"/>
  <c r="M29"/>
  <c r="M30"/>
  <c r="M31"/>
  <c r="M7"/>
  <c r="M32" l="1"/>
  <c r="M12"/>
</calcChain>
</file>

<file path=xl/sharedStrings.xml><?xml version="1.0" encoding="utf-8"?>
<sst xmlns="http://schemas.openxmlformats.org/spreadsheetml/2006/main" count="32" uniqueCount="23">
  <si>
    <t>Служебная записка</t>
  </si>
  <si>
    <t>КФСР</t>
  </si>
  <si>
    <t>КЦСР</t>
  </si>
  <si>
    <t>КВР</t>
  </si>
  <si>
    <t>Доп ЭК</t>
  </si>
  <si>
    <t>Доп КР</t>
  </si>
  <si>
    <t>2 кв</t>
  </si>
  <si>
    <t>3 кв</t>
  </si>
  <si>
    <t>4 кв</t>
  </si>
  <si>
    <t>1 кв</t>
  </si>
  <si>
    <t>ГОД</t>
  </si>
  <si>
    <t>ИТОГО:</t>
  </si>
  <si>
    <t xml:space="preserve">Остатки денежных средств на 01.01.2020г </t>
  </si>
  <si>
    <t>0102</t>
  </si>
  <si>
    <t>0104</t>
  </si>
  <si>
    <t>1403</t>
  </si>
  <si>
    <t>Дотация на выравнивание бюджетной обеспеченности поселений, образующих фонд финансовой поддержки поселений Иркутской области 94020216001100000150</t>
  </si>
  <si>
    <t>0801</t>
  </si>
  <si>
    <t>Глава Андрюшинского сельского поселения:                                                                                             А.П.Лавшук</t>
  </si>
  <si>
    <t>исполнитель: Ведущий специалист Л.В.Степанова</t>
  </si>
  <si>
    <t>0412</t>
  </si>
  <si>
    <t>0502</t>
  </si>
  <si>
    <t>О распределении бюджетных ассигнований, лимитов бюджетных обязательств и кассового плана на основании Думы Андрюшинского сельского поселения Куйтунского района  от 22.09.2020  №   54    распределить бюжетные ассигнования, лимиты бюджетных обязательств и кассовый план на 2020 г. и плановый период 2021-22г по следующим видам расходов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</si>
</sst>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2" fontId="1" fillId="0" borderId="2" xfId="0" applyNumberFormat="1" applyFont="1" applyBorder="1" applyAlignment="1">
      <alignment horizontal="left" wrapText="1"/>
    </xf>
    <xf numFmtId="2" fontId="1" fillId="0" borderId="3" xfId="0" applyNumberFormat="1" applyFont="1" applyBorder="1" applyAlignment="1">
      <alignment horizontal="left" wrapText="1"/>
    </xf>
    <xf numFmtId="2" fontId="1" fillId="0" borderId="4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6"/>
  <sheetViews>
    <sheetView tabSelected="1" workbookViewId="0">
      <selection activeCell="Q8" sqref="Q8"/>
    </sheetView>
  </sheetViews>
  <sheetFormatPr defaultRowHeight="15"/>
  <cols>
    <col min="1" max="1" width="0.5703125" customWidth="1"/>
    <col min="2" max="2" width="9.140625" hidden="1" customWidth="1"/>
    <col min="3" max="3" width="6.140625" customWidth="1"/>
    <col min="4" max="4" width="12.85546875" customWidth="1"/>
    <col min="5" max="5" width="14" customWidth="1"/>
    <col min="6" max="6" width="14.5703125" customWidth="1"/>
    <col min="7" max="7" width="14.28515625" customWidth="1"/>
    <col min="8" max="8" width="13.7109375" customWidth="1"/>
    <col min="9" max="9" width="12.5703125" customWidth="1"/>
    <col min="10" max="10" width="12.85546875" customWidth="1"/>
    <col min="11" max="11" width="13.42578125" customWidth="1"/>
    <col min="12" max="12" width="12" customWidth="1"/>
    <col min="13" max="13" width="12.7109375" customWidth="1"/>
    <col min="14" max="14" width="14.28515625" customWidth="1"/>
    <col min="15" max="15" width="15.42578125" customWidth="1"/>
  </cols>
  <sheetData>
    <row r="1" spans="2:15" ht="6.75" customHeight="1"/>
    <row r="2" spans="2:15" ht="4.5" customHeight="1"/>
    <row r="3" spans="2:15" ht="18.75">
      <c r="B3" s="1"/>
      <c r="C3" s="1"/>
      <c r="D3" s="1"/>
      <c r="E3" s="1"/>
      <c r="F3" s="17" t="s">
        <v>0</v>
      </c>
      <c r="G3" s="17"/>
      <c r="H3" s="17"/>
      <c r="I3" s="17"/>
      <c r="J3" s="17"/>
      <c r="K3" s="17"/>
      <c r="L3" s="17"/>
      <c r="M3" s="17"/>
      <c r="N3" s="17"/>
      <c r="O3" s="1"/>
    </row>
    <row r="4" spans="2:15" ht="60.75" customHeight="1">
      <c r="B4" s="1"/>
      <c r="C4" s="1"/>
      <c r="D4" s="1"/>
      <c r="E4" s="18" t="s">
        <v>22</v>
      </c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2: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>
      <c r="B6" s="1"/>
      <c r="C6" s="1"/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9</v>
      </c>
      <c r="J6" s="3" t="s">
        <v>6</v>
      </c>
      <c r="K6" s="3" t="s">
        <v>7</v>
      </c>
      <c r="L6" s="3" t="s">
        <v>8</v>
      </c>
      <c r="M6" s="3" t="s">
        <v>10</v>
      </c>
      <c r="N6" s="3">
        <v>2021</v>
      </c>
      <c r="O6" s="3">
        <v>2022</v>
      </c>
    </row>
    <row r="7" spans="2:15">
      <c r="B7" s="1"/>
      <c r="C7" s="1"/>
      <c r="D7" s="7" t="s">
        <v>12</v>
      </c>
      <c r="E7" s="8"/>
      <c r="F7" s="8"/>
      <c r="G7" s="8"/>
      <c r="H7" s="9"/>
      <c r="I7" s="4"/>
      <c r="J7" s="4"/>
      <c r="K7" s="4">
        <v>0</v>
      </c>
      <c r="L7" s="4"/>
      <c r="M7" s="5">
        <f>I7+J7+K7+L7</f>
        <v>0</v>
      </c>
      <c r="N7" s="5"/>
      <c r="O7" s="5"/>
    </row>
    <row r="8" spans="2:15" ht="41.25" customHeight="1">
      <c r="B8" s="1"/>
      <c r="C8" s="1"/>
      <c r="D8" s="19" t="s">
        <v>16</v>
      </c>
      <c r="E8" s="20"/>
      <c r="F8" s="20"/>
      <c r="G8" s="20"/>
      <c r="H8" s="21"/>
      <c r="I8" s="4"/>
      <c r="J8" s="4"/>
      <c r="K8" s="4">
        <v>612646.1</v>
      </c>
      <c r="L8" s="4"/>
      <c r="M8" s="5">
        <f t="shared" ref="M8:M31" si="0">I8+J8+K8+L8</f>
        <v>612646.1</v>
      </c>
      <c r="N8" s="5"/>
      <c r="O8" s="5"/>
    </row>
    <row r="9" spans="2:15" ht="27.75" customHeight="1">
      <c r="B9" s="1"/>
      <c r="C9" s="1"/>
      <c r="D9" s="22"/>
      <c r="E9" s="23"/>
      <c r="F9" s="23"/>
      <c r="G9" s="23"/>
      <c r="H9" s="24"/>
      <c r="I9" s="4"/>
      <c r="J9" s="4"/>
      <c r="K9" s="4">
        <v>0</v>
      </c>
      <c r="L9" s="4"/>
      <c r="M9" s="5">
        <f t="shared" si="0"/>
        <v>0</v>
      </c>
      <c r="N9" s="5"/>
      <c r="O9" s="5"/>
    </row>
    <row r="10" spans="2:15">
      <c r="B10" s="1"/>
      <c r="C10" s="1"/>
      <c r="D10" s="7"/>
      <c r="E10" s="8"/>
      <c r="F10" s="8"/>
      <c r="G10" s="8"/>
      <c r="H10" s="9"/>
      <c r="I10" s="4"/>
      <c r="J10" s="4"/>
      <c r="K10" s="4"/>
      <c r="L10" s="4"/>
      <c r="M10" s="5">
        <f t="shared" si="0"/>
        <v>0</v>
      </c>
      <c r="N10" s="5"/>
      <c r="O10" s="5"/>
    </row>
    <row r="11" spans="2:15">
      <c r="B11" s="1"/>
      <c r="C11" s="1"/>
      <c r="D11" s="7"/>
      <c r="E11" s="8"/>
      <c r="F11" s="8"/>
      <c r="G11" s="8"/>
      <c r="H11" s="9"/>
      <c r="I11" s="4"/>
      <c r="J11" s="4"/>
      <c r="K11" s="4"/>
      <c r="L11" s="4"/>
      <c r="M11" s="5">
        <f t="shared" si="0"/>
        <v>0</v>
      </c>
      <c r="N11" s="5"/>
      <c r="O11" s="5"/>
    </row>
    <row r="12" spans="2:15">
      <c r="B12" s="1"/>
      <c r="C12" s="1"/>
      <c r="D12" s="10" t="s">
        <v>11</v>
      </c>
      <c r="E12" s="11"/>
      <c r="F12" s="11"/>
      <c r="G12" s="11"/>
      <c r="H12" s="12"/>
      <c r="I12" s="5">
        <f>I7+I8+I9+I10+I11</f>
        <v>0</v>
      </c>
      <c r="J12" s="5">
        <f>J7+J8+J9+J10+J11</f>
        <v>0</v>
      </c>
      <c r="K12" s="5">
        <f>K7+K8+K9+K10+K11</f>
        <v>612646.1</v>
      </c>
      <c r="L12" s="5">
        <f>L7+L8+L9+L10+L11</f>
        <v>0</v>
      </c>
      <c r="M12" s="5">
        <f>M11+M10+M9+M8+M7</f>
        <v>612646.1</v>
      </c>
      <c r="N12" s="5">
        <f t="shared" ref="N12:O12" si="1">N11+N10+N9+N8+N7</f>
        <v>0</v>
      </c>
      <c r="O12" s="5">
        <f t="shared" si="1"/>
        <v>0</v>
      </c>
    </row>
    <row r="13" spans="2:15">
      <c r="B13" s="1"/>
      <c r="C13" s="1"/>
      <c r="D13" s="6" t="s">
        <v>13</v>
      </c>
      <c r="E13" s="2">
        <v>71100201100</v>
      </c>
      <c r="F13" s="2">
        <v>121</v>
      </c>
      <c r="G13" s="2">
        <v>2110100</v>
      </c>
      <c r="H13" s="2"/>
      <c r="I13" s="4"/>
      <c r="J13" s="4"/>
      <c r="K13" s="4">
        <v>105000</v>
      </c>
      <c r="L13" s="4"/>
      <c r="M13" s="5">
        <f t="shared" si="0"/>
        <v>105000</v>
      </c>
      <c r="N13" s="5"/>
      <c r="O13" s="5"/>
    </row>
    <row r="14" spans="2:15">
      <c r="B14" s="1"/>
      <c r="C14" s="1"/>
      <c r="D14" s="6" t="s">
        <v>13</v>
      </c>
      <c r="E14" s="2">
        <v>71100201100</v>
      </c>
      <c r="F14" s="2">
        <v>129</v>
      </c>
      <c r="G14" s="2">
        <v>2130100</v>
      </c>
      <c r="H14" s="2"/>
      <c r="I14" s="4"/>
      <c r="J14" s="4"/>
      <c r="K14" s="4">
        <v>56000</v>
      </c>
      <c r="L14" s="4"/>
      <c r="M14" s="5">
        <f t="shared" si="0"/>
        <v>56000</v>
      </c>
      <c r="N14" s="5"/>
      <c r="O14" s="5"/>
    </row>
    <row r="15" spans="2:15">
      <c r="B15" s="1"/>
      <c r="C15" s="1"/>
      <c r="D15" s="6" t="s">
        <v>14</v>
      </c>
      <c r="E15" s="2">
        <v>7110020100</v>
      </c>
      <c r="F15" s="2">
        <v>121</v>
      </c>
      <c r="G15" s="2">
        <v>2110100</v>
      </c>
      <c r="H15" s="2"/>
      <c r="I15" s="4"/>
      <c r="J15" s="4"/>
      <c r="K15" s="4">
        <v>156730.9</v>
      </c>
      <c r="L15" s="4"/>
      <c r="M15" s="5">
        <f t="shared" si="0"/>
        <v>156730.9</v>
      </c>
      <c r="N15" s="5"/>
      <c r="O15" s="5"/>
    </row>
    <row r="16" spans="2:15">
      <c r="B16" s="1"/>
      <c r="C16" s="1"/>
      <c r="D16" s="6" t="s">
        <v>14</v>
      </c>
      <c r="E16" s="2">
        <v>7110020100</v>
      </c>
      <c r="F16" s="2">
        <v>121</v>
      </c>
      <c r="G16" s="2">
        <v>2110200</v>
      </c>
      <c r="H16" s="2"/>
      <c r="I16" s="4"/>
      <c r="J16" s="4"/>
      <c r="K16" s="4"/>
      <c r="L16" s="4">
        <v>-340212</v>
      </c>
      <c r="M16" s="5">
        <f t="shared" si="0"/>
        <v>-340212</v>
      </c>
      <c r="N16" s="5"/>
      <c r="O16" s="5"/>
    </row>
    <row r="17" spans="2:15">
      <c r="B17" s="1"/>
      <c r="C17" s="1"/>
      <c r="D17" s="6" t="s">
        <v>14</v>
      </c>
      <c r="E17" s="2">
        <v>7110020100</v>
      </c>
      <c r="F17" s="2">
        <v>129</v>
      </c>
      <c r="G17" s="2">
        <v>2130100</v>
      </c>
      <c r="H17" s="2"/>
      <c r="I17" s="4"/>
      <c r="J17" s="4"/>
      <c r="K17" s="4"/>
      <c r="L17" s="4"/>
      <c r="M17" s="5">
        <f t="shared" si="0"/>
        <v>0</v>
      </c>
      <c r="N17" s="5"/>
      <c r="O17" s="5"/>
    </row>
    <row r="18" spans="2:15">
      <c r="B18" s="1"/>
      <c r="C18" s="1"/>
      <c r="D18" s="6" t="s">
        <v>20</v>
      </c>
      <c r="E18" s="2">
        <v>7170300000</v>
      </c>
      <c r="F18" s="2">
        <v>245</v>
      </c>
      <c r="G18" s="2">
        <v>2260500</v>
      </c>
      <c r="H18" s="2"/>
      <c r="I18" s="4"/>
      <c r="J18" s="4"/>
      <c r="K18" s="4">
        <v>30000</v>
      </c>
      <c r="L18" s="4"/>
      <c r="M18" s="5">
        <f t="shared" ref="M18:M23" si="2">L18+K18+J18+I18</f>
        <v>30000</v>
      </c>
      <c r="N18" s="5"/>
      <c r="O18" s="5"/>
    </row>
    <row r="19" spans="2:15">
      <c r="B19" s="1"/>
      <c r="C19" s="1"/>
      <c r="D19" s="6" t="s">
        <v>21</v>
      </c>
      <c r="E19" s="2">
        <v>7180200000</v>
      </c>
      <c r="F19" s="2">
        <v>244</v>
      </c>
      <c r="G19" s="2">
        <v>2230200</v>
      </c>
      <c r="H19" s="2"/>
      <c r="I19" s="4"/>
      <c r="J19" s="4"/>
      <c r="K19" s="4">
        <v>30000</v>
      </c>
      <c r="L19" s="4"/>
      <c r="M19" s="5">
        <f t="shared" si="2"/>
        <v>30000</v>
      </c>
      <c r="N19" s="5"/>
      <c r="O19" s="5"/>
    </row>
    <row r="20" spans="2:15">
      <c r="B20" s="1"/>
      <c r="C20" s="1"/>
      <c r="D20" s="6" t="s">
        <v>21</v>
      </c>
      <c r="E20" s="2">
        <v>7180200000</v>
      </c>
      <c r="F20" s="2">
        <v>244</v>
      </c>
      <c r="G20" s="2">
        <v>3430000</v>
      </c>
      <c r="H20" s="2"/>
      <c r="I20" s="4"/>
      <c r="J20" s="4"/>
      <c r="K20" s="4">
        <v>25000</v>
      </c>
      <c r="L20" s="4"/>
      <c r="M20" s="5">
        <f t="shared" si="2"/>
        <v>25000</v>
      </c>
      <c r="N20" s="5"/>
      <c r="O20" s="5"/>
    </row>
    <row r="21" spans="2:15">
      <c r="B21" s="1"/>
      <c r="C21" s="1"/>
      <c r="D21" s="6" t="s">
        <v>17</v>
      </c>
      <c r="E21" s="2">
        <v>7200000000</v>
      </c>
      <c r="F21" s="2">
        <v>111</v>
      </c>
      <c r="G21" s="2">
        <v>2110200</v>
      </c>
      <c r="H21" s="2"/>
      <c r="I21" s="4"/>
      <c r="J21" s="4"/>
      <c r="K21" s="4">
        <v>50000</v>
      </c>
      <c r="L21" s="4"/>
      <c r="M21" s="5">
        <f t="shared" si="2"/>
        <v>50000</v>
      </c>
      <c r="N21" s="5"/>
      <c r="O21" s="5"/>
    </row>
    <row r="22" spans="2:15">
      <c r="B22" s="1"/>
      <c r="C22" s="1"/>
      <c r="D22" s="6" t="s">
        <v>17</v>
      </c>
      <c r="E22" s="2">
        <v>7200000000</v>
      </c>
      <c r="F22" s="2">
        <v>111</v>
      </c>
      <c r="G22" s="2">
        <v>2110400</v>
      </c>
      <c r="H22" s="2"/>
      <c r="I22" s="4"/>
      <c r="J22" s="4"/>
      <c r="K22" s="4">
        <v>450000</v>
      </c>
      <c r="L22" s="4"/>
      <c r="M22" s="5">
        <f t="shared" si="2"/>
        <v>450000</v>
      </c>
      <c r="N22" s="5"/>
      <c r="O22" s="5"/>
    </row>
    <row r="23" spans="2:15">
      <c r="B23" s="1"/>
      <c r="C23" s="1"/>
      <c r="D23" s="6" t="s">
        <v>17</v>
      </c>
      <c r="E23" s="2">
        <v>7200000000</v>
      </c>
      <c r="F23" s="2">
        <v>853</v>
      </c>
      <c r="G23" s="2">
        <v>2920100</v>
      </c>
      <c r="H23" s="2"/>
      <c r="I23" s="4"/>
      <c r="J23" s="4"/>
      <c r="K23" s="4">
        <v>1500</v>
      </c>
      <c r="L23" s="4"/>
      <c r="M23" s="5">
        <f t="shared" si="2"/>
        <v>1500</v>
      </c>
      <c r="N23" s="5"/>
      <c r="O23" s="5"/>
    </row>
    <row r="24" spans="2:15">
      <c r="B24" s="1"/>
      <c r="C24" s="1"/>
      <c r="D24" s="6" t="s">
        <v>15</v>
      </c>
      <c r="E24" s="2">
        <v>7230000000</v>
      </c>
      <c r="F24" s="2">
        <v>540</v>
      </c>
      <c r="G24" s="2">
        <v>2519000</v>
      </c>
      <c r="H24" s="2">
        <v>170</v>
      </c>
      <c r="I24" s="4"/>
      <c r="J24" s="4"/>
      <c r="K24" s="4">
        <v>28929</v>
      </c>
      <c r="L24" s="4"/>
      <c r="M24" s="5">
        <f t="shared" si="0"/>
        <v>28929</v>
      </c>
      <c r="N24" s="5"/>
      <c r="O24" s="5"/>
    </row>
    <row r="25" spans="2:15">
      <c r="B25" s="1"/>
      <c r="C25" s="1"/>
      <c r="D25" s="6" t="s">
        <v>15</v>
      </c>
      <c r="E25" s="2">
        <v>7230000000</v>
      </c>
      <c r="F25" s="2">
        <v>540</v>
      </c>
      <c r="G25" s="2">
        <v>2519000</v>
      </c>
      <c r="H25" s="2">
        <v>157</v>
      </c>
      <c r="I25" s="4"/>
      <c r="J25" s="4"/>
      <c r="K25" s="4">
        <v>4337</v>
      </c>
      <c r="L25" s="4"/>
      <c r="M25" s="5">
        <f t="shared" si="0"/>
        <v>4337</v>
      </c>
      <c r="N25" s="5"/>
      <c r="O25" s="5"/>
    </row>
    <row r="26" spans="2:15">
      <c r="B26" s="1"/>
      <c r="C26" s="1"/>
      <c r="D26" s="6" t="s">
        <v>15</v>
      </c>
      <c r="E26" s="2">
        <v>7230000000</v>
      </c>
      <c r="F26" s="2">
        <v>540</v>
      </c>
      <c r="G26" s="2">
        <v>2519000</v>
      </c>
      <c r="H26" s="2">
        <v>160</v>
      </c>
      <c r="I26" s="4"/>
      <c r="J26" s="4"/>
      <c r="K26" s="4">
        <v>15361.2</v>
      </c>
      <c r="L26" s="4"/>
      <c r="M26" s="5">
        <f t="shared" si="0"/>
        <v>15361.2</v>
      </c>
      <c r="N26" s="5"/>
      <c r="O26" s="5"/>
    </row>
    <row r="27" spans="2:15">
      <c r="B27" s="1"/>
      <c r="C27" s="1"/>
      <c r="D27" s="6"/>
      <c r="E27" s="2"/>
      <c r="F27" s="2"/>
      <c r="G27" s="2"/>
      <c r="H27" s="2"/>
      <c r="I27" s="4"/>
      <c r="J27" s="4"/>
      <c r="K27" s="4"/>
      <c r="L27" s="4"/>
      <c r="M27" s="5">
        <f t="shared" si="0"/>
        <v>0</v>
      </c>
      <c r="N27" s="5"/>
      <c r="O27" s="5"/>
    </row>
    <row r="28" spans="2:15">
      <c r="B28" s="1"/>
      <c r="C28" s="1"/>
      <c r="D28" s="6"/>
      <c r="E28" s="2"/>
      <c r="F28" s="2"/>
      <c r="G28" s="2"/>
      <c r="H28" s="2"/>
      <c r="I28" s="4"/>
      <c r="J28" s="4"/>
      <c r="K28" s="4"/>
      <c r="L28" s="4"/>
      <c r="M28" s="5">
        <f t="shared" si="0"/>
        <v>0</v>
      </c>
      <c r="N28" s="5"/>
      <c r="O28" s="5"/>
    </row>
    <row r="29" spans="2:15">
      <c r="B29" s="1"/>
      <c r="C29" s="1"/>
      <c r="D29" s="6"/>
      <c r="E29" s="2"/>
      <c r="F29" s="2"/>
      <c r="G29" s="2"/>
      <c r="H29" s="2"/>
      <c r="I29" s="4"/>
      <c r="J29" s="4"/>
      <c r="K29" s="4"/>
      <c r="L29" s="4"/>
      <c r="M29" s="5">
        <f t="shared" si="0"/>
        <v>0</v>
      </c>
      <c r="N29" s="5"/>
      <c r="O29" s="5"/>
    </row>
    <row r="30" spans="2:15">
      <c r="B30" s="1"/>
      <c r="C30" s="1"/>
      <c r="D30" s="6"/>
      <c r="E30" s="2"/>
      <c r="F30" s="2"/>
      <c r="G30" s="2"/>
      <c r="H30" s="2"/>
      <c r="I30" s="4"/>
      <c r="J30" s="4"/>
      <c r="K30" s="4"/>
      <c r="L30" s="4"/>
      <c r="M30" s="5">
        <f t="shared" si="0"/>
        <v>0</v>
      </c>
      <c r="N30" s="5"/>
      <c r="O30" s="5"/>
    </row>
    <row r="31" spans="2:15">
      <c r="B31" s="1"/>
      <c r="C31" s="1"/>
      <c r="D31" s="6"/>
      <c r="E31" s="2"/>
      <c r="F31" s="2"/>
      <c r="G31" s="2"/>
      <c r="H31" s="2"/>
      <c r="I31" s="4"/>
      <c r="J31" s="4"/>
      <c r="K31" s="4"/>
      <c r="L31" s="4"/>
      <c r="M31" s="5">
        <f t="shared" si="0"/>
        <v>0</v>
      </c>
      <c r="N31" s="5"/>
      <c r="O31" s="5"/>
    </row>
    <row r="32" spans="2:15">
      <c r="B32" s="1"/>
      <c r="C32" s="1"/>
      <c r="D32" s="13" t="s">
        <v>11</v>
      </c>
      <c r="E32" s="14"/>
      <c r="F32" s="14"/>
      <c r="G32" s="14"/>
      <c r="H32" s="15"/>
      <c r="I32" s="5">
        <f>I31+I30+I29+I28+I27+I26+I25+I24+I18+I17+I16+I15+I14+I13</f>
        <v>0</v>
      </c>
      <c r="J32" s="5">
        <f t="shared" ref="J32" si="3">J31+J30+J29+J28+J27+J26+J25+J24+J18+J17+J16+J15+J14+J13</f>
        <v>0</v>
      </c>
      <c r="K32" s="5">
        <f>K13+K14+K15+K16+K17+K18+K19+K20+K21+K22+K23+K24+K25+K26+K27+K28+K29+K30+K31</f>
        <v>952858.1</v>
      </c>
      <c r="L32" s="5">
        <f t="shared" ref="L32:O32" si="4">L13+L14+L15+L16+L17+L18+L19+L20+L21+L22+L23+L24+L25+L26+L27+L28+L29+L30+L31</f>
        <v>-340212</v>
      </c>
      <c r="M32" s="5">
        <f t="shared" si="4"/>
        <v>612646.1</v>
      </c>
      <c r="N32" s="5">
        <f t="shared" si="4"/>
        <v>0</v>
      </c>
      <c r="O32" s="5">
        <f t="shared" si="4"/>
        <v>0</v>
      </c>
    </row>
    <row r="34" spans="4:15">
      <c r="D34" s="16" t="s">
        <v>18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6" spans="4:15">
      <c r="D36" s="1" t="s">
        <v>19</v>
      </c>
      <c r="E36" s="1"/>
      <c r="F36" s="1"/>
      <c r="G36" s="1"/>
    </row>
  </sheetData>
  <mergeCells count="10">
    <mergeCell ref="D11:H11"/>
    <mergeCell ref="D12:H12"/>
    <mergeCell ref="D32:H32"/>
    <mergeCell ref="D34:O34"/>
    <mergeCell ref="F3:N3"/>
    <mergeCell ref="E4:O4"/>
    <mergeCell ref="D7:H7"/>
    <mergeCell ref="D8:H8"/>
    <mergeCell ref="D9:H9"/>
    <mergeCell ref="D10:H10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2020-10-23T04:29:40Z</dcterms:modified>
</cp:coreProperties>
</file>