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5480" windowHeight="116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  <c r="K67" i="1" l="1"/>
  <c r="M42" i="1"/>
  <c r="L67" i="1"/>
  <c r="M43" i="1"/>
  <c r="M29" i="1" l="1"/>
  <c r="J67" i="1"/>
  <c r="I67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19" i="1"/>
  <c r="M67" i="1" l="1"/>
  <c r="M17" i="1"/>
  <c r="M16" i="1"/>
  <c r="M14" i="1"/>
  <c r="M15" i="1"/>
  <c r="M9" i="1"/>
  <c r="M10" i="1"/>
  <c r="M11" i="1"/>
  <c r="M12" i="1" l="1"/>
  <c r="M7" i="1"/>
  <c r="M8" i="1" l="1"/>
  <c r="J18" i="1" l="1"/>
  <c r="I18" i="1"/>
  <c r="K18" i="1"/>
  <c r="M13" i="1" l="1"/>
  <c r="M18" i="1" s="1"/>
</calcChain>
</file>

<file path=xl/sharedStrings.xml><?xml version="1.0" encoding="utf-8"?>
<sst xmlns="http://schemas.openxmlformats.org/spreadsheetml/2006/main" count="81" uniqueCount="33">
  <si>
    <t>Служебная записка</t>
  </si>
  <si>
    <t>КФСР</t>
  </si>
  <si>
    <t>КЦСР</t>
  </si>
  <si>
    <t>КВР</t>
  </si>
  <si>
    <t>Доп ЭК</t>
  </si>
  <si>
    <t>Доп КР</t>
  </si>
  <si>
    <t>2 кв</t>
  </si>
  <si>
    <t>3 кв</t>
  </si>
  <si>
    <t>4 кв</t>
  </si>
  <si>
    <t>1 кв</t>
  </si>
  <si>
    <t>ГОД</t>
  </si>
  <si>
    <t>ИТОГО:</t>
  </si>
  <si>
    <t>0102</t>
  </si>
  <si>
    <t>0104</t>
  </si>
  <si>
    <t>0801</t>
  </si>
  <si>
    <t>0503</t>
  </si>
  <si>
    <t>71803S2370</t>
  </si>
  <si>
    <t>0502</t>
  </si>
  <si>
    <t>0705</t>
  </si>
  <si>
    <t>Дотация на выравнивание бюджетной обеспеченности поселений, образующих фонд финансовой поддержки поселений Иркутской области 940 202 16001100000150</t>
  </si>
  <si>
    <t>Прочие межбюджетные трансферты, передоваемые бюджетам сельских поселений 940 20249999100000150</t>
  </si>
  <si>
    <t>Доходы от уплаты акцизов на прямогонный  бензин 10302260010000110</t>
  </si>
  <si>
    <t>Доходы от уплаты акцизов на автомобильный бензин 10302250010000110</t>
  </si>
  <si>
    <t>Прочие доходы от  компенсации затрат  бюджетов  поселений 940 11302995100001130</t>
  </si>
  <si>
    <t>Земельный налог, взимаемый по ставке, установленной подпунктом 2 пункта 1 статьи 394 Налогового кодекса РФ, зачисляемый в бюджеты поселений 182 1060633100000110</t>
  </si>
  <si>
    <t>Земельный налог, взимаемый по ставке, установленной подпунктом 2 пункта 1 статьи 394 Налогового кодекса РФ, зачисляемый в бюджеты поселений 182 1060643100000110</t>
  </si>
  <si>
    <t>0409</t>
  </si>
  <si>
    <t>71802S2370</t>
  </si>
  <si>
    <t>Глава Андрюшинского сельского поселения:                                                                                             А.П.Лавшук</t>
  </si>
  <si>
    <t>исполнитель: Ведущий специалист Л.В.Степанова</t>
  </si>
  <si>
    <t>О распределении бюджетных ассигнований, лимитов бюджетных обязательств и кассового плана на основании Думы Андрюшинского сельского поселения Куйтунского района  от 21.02.2023 №      распределить бюжетные ассигнования, лимиты бюджетных обязательств и кассовый план на 2023г и плановый период 2024-25г по следующим видам расходов</t>
  </si>
  <si>
    <t>Остатки на 01.01.2023г</t>
  </si>
  <si>
    <t>Дотации бюджетам сельских поселений на выравнивание бюджетой обеспеченности ( с районный бюджет) 202216001100000150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</si>
</sst>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3"/>
  <sheetViews>
    <sheetView tabSelected="1" topLeftCell="C1" workbookViewId="0">
      <selection activeCell="O18" sqref="O18"/>
    </sheetView>
  </sheetViews>
  <sheetFormatPr defaultRowHeight="15" x14ac:dyDescent="0.25"/>
  <cols>
    <col min="1" max="1" width="0.5703125" customWidth="1"/>
    <col min="2" max="2" width="9.140625" hidden="1" customWidth="1"/>
    <col min="3" max="3" width="6.140625" customWidth="1"/>
    <col min="4" max="4" width="12.85546875" customWidth="1"/>
    <col min="5" max="5" width="14" customWidth="1"/>
    <col min="6" max="6" width="14.5703125" customWidth="1"/>
    <col min="7" max="7" width="14.28515625" customWidth="1"/>
    <col min="8" max="8" width="13.7109375" customWidth="1"/>
    <col min="9" max="9" width="12.5703125" customWidth="1"/>
    <col min="10" max="10" width="12.85546875" customWidth="1"/>
    <col min="11" max="11" width="13.42578125" customWidth="1"/>
    <col min="12" max="12" width="12" customWidth="1"/>
    <col min="13" max="13" width="12.7109375" customWidth="1"/>
    <col min="14" max="14" width="14.28515625" customWidth="1"/>
    <col min="15" max="15" width="15.42578125" customWidth="1"/>
    <col min="17" max="17" width="10.28515625" bestFit="1" customWidth="1"/>
    <col min="18" max="18" width="9.5703125" bestFit="1" customWidth="1"/>
  </cols>
  <sheetData>
    <row r="1" spans="2:15" ht="3" customHeight="1" x14ac:dyDescent="0.25"/>
    <row r="2" spans="2:15" ht="4.5" customHeight="1" x14ac:dyDescent="0.25"/>
    <row r="3" spans="2:15" ht="18.75" x14ac:dyDescent="0.3">
      <c r="B3" s="1"/>
      <c r="C3" s="1"/>
      <c r="D3" s="1"/>
      <c r="E3" s="1"/>
      <c r="F3" s="21" t="s">
        <v>0</v>
      </c>
      <c r="G3" s="21"/>
      <c r="H3" s="21"/>
      <c r="I3" s="21"/>
      <c r="J3" s="21"/>
      <c r="K3" s="21"/>
      <c r="L3" s="21"/>
      <c r="M3" s="21"/>
      <c r="N3" s="21"/>
      <c r="O3" s="1"/>
    </row>
    <row r="4" spans="2:15" ht="46.5" customHeight="1" x14ac:dyDescent="0.25">
      <c r="B4" s="1"/>
      <c r="C4" s="1"/>
      <c r="D4" s="1"/>
      <c r="E4" s="22" t="s">
        <v>30</v>
      </c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3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1"/>
      <c r="C6" s="1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9</v>
      </c>
      <c r="J6" s="3" t="s">
        <v>6</v>
      </c>
      <c r="K6" s="3" t="s">
        <v>7</v>
      </c>
      <c r="L6" s="3" t="s">
        <v>8</v>
      </c>
      <c r="M6" s="3" t="s">
        <v>10</v>
      </c>
      <c r="N6" s="3">
        <v>2024</v>
      </c>
      <c r="O6" s="3">
        <v>2025</v>
      </c>
    </row>
    <row r="7" spans="2:15" x14ac:dyDescent="0.25">
      <c r="B7" s="1"/>
      <c r="C7" s="1"/>
      <c r="D7" s="11" t="s">
        <v>31</v>
      </c>
      <c r="E7" s="12"/>
      <c r="F7" s="12"/>
      <c r="G7" s="12"/>
      <c r="H7" s="13"/>
      <c r="I7" s="4">
        <v>1112149.6399999999</v>
      </c>
      <c r="J7" s="4"/>
      <c r="K7" s="4"/>
      <c r="L7" s="4"/>
      <c r="M7" s="5">
        <f>L7+K7+J7+I7</f>
        <v>1112149.6399999999</v>
      </c>
      <c r="N7" s="5"/>
      <c r="O7" s="5"/>
    </row>
    <row r="8" spans="2:15" ht="28.5" customHeight="1" x14ac:dyDescent="0.25">
      <c r="B8" s="1"/>
      <c r="C8" s="1"/>
      <c r="D8" s="23" t="s">
        <v>32</v>
      </c>
      <c r="E8" s="24"/>
      <c r="F8" s="24"/>
      <c r="G8" s="24"/>
      <c r="H8" s="25"/>
      <c r="I8" s="4">
        <v>60241</v>
      </c>
      <c r="J8" s="4"/>
      <c r="K8" s="4"/>
      <c r="L8" s="4"/>
      <c r="M8" s="5">
        <f>L8+K8+J8+I8</f>
        <v>60241</v>
      </c>
      <c r="N8" s="5"/>
      <c r="O8" s="5"/>
    </row>
    <row r="9" spans="2:15" ht="21" hidden="1" customHeight="1" x14ac:dyDescent="0.25">
      <c r="B9" s="1"/>
      <c r="C9" s="1"/>
      <c r="D9" s="8"/>
      <c r="E9" s="9"/>
      <c r="F9" s="9"/>
      <c r="G9" s="9"/>
      <c r="H9" s="10"/>
      <c r="I9" s="4"/>
      <c r="J9" s="4"/>
      <c r="K9" s="4"/>
      <c r="L9" s="4"/>
      <c r="M9" s="5">
        <f t="shared" ref="M9:M11" si="0">L9+K9+J9+I9</f>
        <v>0</v>
      </c>
      <c r="N9" s="5"/>
      <c r="O9" s="5"/>
    </row>
    <row r="10" spans="2:15" ht="18.75" hidden="1" customHeight="1" x14ac:dyDescent="0.25">
      <c r="B10" s="1"/>
      <c r="C10" s="1"/>
      <c r="D10" s="11" t="s">
        <v>21</v>
      </c>
      <c r="E10" s="12"/>
      <c r="F10" s="12"/>
      <c r="G10" s="12"/>
      <c r="H10" s="13"/>
      <c r="I10" s="4"/>
      <c r="J10" s="4"/>
      <c r="K10" s="4"/>
      <c r="L10" s="4"/>
      <c r="M10" s="5">
        <f t="shared" si="0"/>
        <v>0</v>
      </c>
      <c r="N10" s="5"/>
      <c r="O10" s="5"/>
    </row>
    <row r="11" spans="2:15" ht="21" hidden="1" customHeight="1" x14ac:dyDescent="0.25">
      <c r="B11" s="1"/>
      <c r="C11" s="1"/>
      <c r="D11" s="11" t="s">
        <v>22</v>
      </c>
      <c r="E11" s="12"/>
      <c r="F11" s="12"/>
      <c r="G11" s="12"/>
      <c r="H11" s="13"/>
      <c r="I11" s="4"/>
      <c r="J11" s="4"/>
      <c r="K11" s="4"/>
      <c r="L11" s="4"/>
      <c r="M11" s="5">
        <f t="shared" si="0"/>
        <v>0</v>
      </c>
      <c r="N11" s="5"/>
      <c r="O11" s="5"/>
    </row>
    <row r="12" spans="2:15" ht="42" hidden="1" customHeight="1" x14ac:dyDescent="0.25">
      <c r="B12" s="1"/>
      <c r="C12" s="1"/>
      <c r="D12" s="26" t="s">
        <v>19</v>
      </c>
      <c r="E12" s="27"/>
      <c r="F12" s="27"/>
      <c r="G12" s="27"/>
      <c r="H12" s="28"/>
      <c r="I12" s="4"/>
      <c r="J12" s="4"/>
      <c r="K12" s="4"/>
      <c r="L12" s="4"/>
      <c r="M12" s="5">
        <f>I12+L12+K12+J12</f>
        <v>0</v>
      </c>
      <c r="N12" s="4"/>
      <c r="O12" s="4"/>
    </row>
    <row r="13" spans="2:15" ht="29.25" hidden="1" customHeight="1" x14ac:dyDescent="0.25">
      <c r="B13" s="1"/>
      <c r="C13" s="1"/>
      <c r="D13" s="29" t="s">
        <v>20</v>
      </c>
      <c r="E13" s="30"/>
      <c r="F13" s="30"/>
      <c r="G13" s="30"/>
      <c r="H13" s="31"/>
      <c r="I13" s="4"/>
      <c r="J13" s="4"/>
      <c r="K13" s="4"/>
      <c r="L13" s="4"/>
      <c r="M13" s="5">
        <f t="shared" ref="M13:M17" si="1">I13+J13+K13+L13</f>
        <v>0</v>
      </c>
      <c r="N13" s="5"/>
      <c r="O13" s="5"/>
    </row>
    <row r="14" spans="2:15" hidden="1" x14ac:dyDescent="0.25">
      <c r="B14" s="1"/>
      <c r="C14" s="1"/>
      <c r="D14" s="32"/>
      <c r="E14" s="33"/>
      <c r="F14" s="33"/>
      <c r="G14" s="33"/>
      <c r="H14" s="34"/>
      <c r="I14" s="4"/>
      <c r="J14" s="4"/>
      <c r="K14" s="4"/>
      <c r="L14" s="4"/>
      <c r="M14" s="5">
        <f t="shared" si="1"/>
        <v>0</v>
      </c>
      <c r="N14" s="5"/>
      <c r="O14" s="5"/>
    </row>
    <row r="15" spans="2:15" ht="29.25" hidden="1" customHeight="1" x14ac:dyDescent="0.25">
      <c r="B15" s="1"/>
      <c r="C15" s="1"/>
      <c r="D15" s="35" t="s">
        <v>23</v>
      </c>
      <c r="E15" s="36"/>
      <c r="F15" s="36"/>
      <c r="G15" s="36"/>
      <c r="H15" s="37"/>
      <c r="I15" s="4"/>
      <c r="J15" s="4"/>
      <c r="K15" s="4"/>
      <c r="L15" s="4"/>
      <c r="M15" s="5">
        <f t="shared" si="1"/>
        <v>0</v>
      </c>
      <c r="N15" s="5"/>
      <c r="O15" s="5"/>
    </row>
    <row r="16" spans="2:15" ht="46.5" hidden="1" customHeight="1" x14ac:dyDescent="0.25">
      <c r="B16" s="1"/>
      <c r="C16" s="1"/>
      <c r="D16" s="38" t="s">
        <v>25</v>
      </c>
      <c r="E16" s="39"/>
      <c r="F16" s="39"/>
      <c r="G16" s="39"/>
      <c r="H16" s="40"/>
      <c r="I16" s="4"/>
      <c r="J16" s="4"/>
      <c r="K16" s="4"/>
      <c r="L16" s="4"/>
      <c r="M16" s="5">
        <f t="shared" si="1"/>
        <v>0</v>
      </c>
      <c r="N16" s="5"/>
      <c r="O16" s="5"/>
    </row>
    <row r="17" spans="2:15" ht="51" hidden="1" customHeight="1" x14ac:dyDescent="0.25">
      <c r="B17" s="1"/>
      <c r="C17" s="1"/>
      <c r="D17" s="38" t="s">
        <v>24</v>
      </c>
      <c r="E17" s="39"/>
      <c r="F17" s="39"/>
      <c r="G17" s="39"/>
      <c r="H17" s="40"/>
      <c r="I17" s="4"/>
      <c r="J17" s="4"/>
      <c r="K17" s="4"/>
      <c r="L17" s="4"/>
      <c r="M17" s="5">
        <f t="shared" si="1"/>
        <v>0</v>
      </c>
      <c r="N17" s="5"/>
      <c r="O17" s="5"/>
    </row>
    <row r="18" spans="2:15" x14ac:dyDescent="0.25">
      <c r="B18" s="1"/>
      <c r="C18" s="1"/>
      <c r="D18" s="14" t="s">
        <v>11</v>
      </c>
      <c r="E18" s="15"/>
      <c r="F18" s="15"/>
      <c r="G18" s="15"/>
      <c r="H18" s="16"/>
      <c r="I18" s="5">
        <f>I7+I8+I12+I13+I14</f>
        <v>1172390.6399999999</v>
      </c>
      <c r="J18" s="5">
        <f>J7+J8+J12+J13+J14</f>
        <v>0</v>
      </c>
      <c r="K18" s="5">
        <f>K7+K8+K12+K13+K14</f>
        <v>0</v>
      </c>
      <c r="L18" s="5">
        <f>L17+L16+L15+L13+L12+L11+L10+L9+L8+L7</f>
        <v>0</v>
      </c>
      <c r="M18" s="5">
        <f>M17+M16+M15+M13+M12+M11+M10+M9+M8+M7</f>
        <v>1172390.6399999999</v>
      </c>
      <c r="N18" s="5"/>
      <c r="O18" s="5"/>
    </row>
    <row r="19" spans="2:15" ht="0.75" customHeight="1" x14ac:dyDescent="0.25">
      <c r="B19" s="1"/>
      <c r="C19" s="1"/>
      <c r="D19" s="6" t="s">
        <v>12</v>
      </c>
      <c r="E19" s="2">
        <v>7110020100</v>
      </c>
      <c r="F19" s="2">
        <v>121</v>
      </c>
      <c r="G19" s="2">
        <v>2110100</v>
      </c>
      <c r="H19" s="2"/>
      <c r="I19" s="4"/>
      <c r="J19" s="4"/>
      <c r="K19" s="4"/>
      <c r="L19" s="4"/>
      <c r="M19" s="5">
        <f>L19+K19+J19+I19</f>
        <v>0</v>
      </c>
      <c r="N19" s="5"/>
      <c r="O19" s="5"/>
    </row>
    <row r="20" spans="2:15" hidden="1" x14ac:dyDescent="0.25">
      <c r="B20" s="1"/>
      <c r="C20" s="1"/>
      <c r="D20" s="6" t="s">
        <v>12</v>
      </c>
      <c r="E20" s="2">
        <v>7110020100</v>
      </c>
      <c r="F20" s="2">
        <v>121</v>
      </c>
      <c r="G20" s="2">
        <v>2660100</v>
      </c>
      <c r="H20" s="2"/>
      <c r="I20" s="4"/>
      <c r="J20" s="4"/>
      <c r="K20" s="4"/>
      <c r="L20" s="4"/>
      <c r="M20" s="5">
        <f t="shared" ref="M20:M66" si="2">L20+K20+J20+I20</f>
        <v>0</v>
      </c>
      <c r="N20" s="5"/>
      <c r="O20" s="5"/>
    </row>
    <row r="21" spans="2:15" hidden="1" x14ac:dyDescent="0.25">
      <c r="B21" s="1"/>
      <c r="C21" s="1"/>
      <c r="D21" s="6" t="s">
        <v>12</v>
      </c>
      <c r="E21" s="2">
        <v>7110020100</v>
      </c>
      <c r="F21" s="2">
        <v>129</v>
      </c>
      <c r="G21" s="2">
        <v>2130100</v>
      </c>
      <c r="H21" s="2"/>
      <c r="I21" s="4"/>
      <c r="J21" s="4"/>
      <c r="K21" s="4"/>
      <c r="L21" s="4"/>
      <c r="M21" s="5">
        <f t="shared" si="2"/>
        <v>0</v>
      </c>
      <c r="N21" s="5"/>
      <c r="O21" s="5"/>
    </row>
    <row r="22" spans="2:15" hidden="1" x14ac:dyDescent="0.25">
      <c r="B22" s="1"/>
      <c r="C22" s="1"/>
      <c r="D22" s="6" t="s">
        <v>13</v>
      </c>
      <c r="E22" s="2">
        <v>7110020100</v>
      </c>
      <c r="F22" s="2">
        <v>121</v>
      </c>
      <c r="G22" s="2">
        <v>2110100</v>
      </c>
      <c r="H22" s="2"/>
      <c r="I22" s="4"/>
      <c r="J22" s="4"/>
      <c r="K22" s="4"/>
      <c r="L22" s="4"/>
      <c r="M22" s="5">
        <f t="shared" si="2"/>
        <v>0</v>
      </c>
      <c r="N22" s="5"/>
      <c r="O22" s="5"/>
    </row>
    <row r="23" spans="2:15" hidden="1" x14ac:dyDescent="0.25">
      <c r="B23" s="1"/>
      <c r="C23" s="1"/>
      <c r="D23" s="6" t="s">
        <v>13</v>
      </c>
      <c r="E23" s="2">
        <v>7110020100</v>
      </c>
      <c r="F23" s="2">
        <v>121</v>
      </c>
      <c r="G23" s="2">
        <v>2110200</v>
      </c>
      <c r="H23" s="2"/>
      <c r="I23" s="4"/>
      <c r="J23" s="4"/>
      <c r="K23" s="4"/>
      <c r="L23" s="4"/>
      <c r="M23" s="5">
        <f t="shared" si="2"/>
        <v>0</v>
      </c>
      <c r="N23" s="5"/>
      <c r="O23" s="5"/>
    </row>
    <row r="24" spans="2:15" hidden="1" x14ac:dyDescent="0.25">
      <c r="B24" s="1"/>
      <c r="C24" s="1"/>
      <c r="D24" s="6" t="s">
        <v>13</v>
      </c>
      <c r="E24" s="2">
        <v>7110020100</v>
      </c>
      <c r="F24" s="2">
        <v>129</v>
      </c>
      <c r="G24" s="2">
        <v>2130200</v>
      </c>
      <c r="H24" s="2"/>
      <c r="I24" s="4"/>
      <c r="J24" s="4"/>
      <c r="K24" s="4"/>
      <c r="L24" s="4"/>
      <c r="M24" s="5">
        <f t="shared" si="2"/>
        <v>0</v>
      </c>
      <c r="N24" s="5"/>
      <c r="O24" s="5"/>
    </row>
    <row r="25" spans="2:15" x14ac:dyDescent="0.25">
      <c r="B25" s="1"/>
      <c r="C25" s="1"/>
      <c r="D25" s="6" t="s">
        <v>13</v>
      </c>
      <c r="E25" s="2">
        <v>7110020100</v>
      </c>
      <c r="F25" s="2">
        <v>244</v>
      </c>
      <c r="G25" s="2">
        <v>2250900</v>
      </c>
      <c r="H25" s="2"/>
      <c r="I25" s="4">
        <v>50000</v>
      </c>
      <c r="J25" s="4"/>
      <c r="K25" s="4"/>
      <c r="L25" s="4"/>
      <c r="M25" s="5">
        <f t="shared" si="2"/>
        <v>50000</v>
      </c>
      <c r="N25" s="5"/>
      <c r="O25" s="5"/>
    </row>
    <row r="26" spans="2:15" ht="14.25" customHeight="1" x14ac:dyDescent="0.25">
      <c r="B26" s="1"/>
      <c r="C26" s="1"/>
      <c r="D26" s="6" t="s">
        <v>13</v>
      </c>
      <c r="E26" s="2">
        <v>7110020100</v>
      </c>
      <c r="F26" s="2">
        <v>244</v>
      </c>
      <c r="G26" s="2">
        <v>2260600</v>
      </c>
      <c r="H26" s="2"/>
      <c r="I26" s="4">
        <v>50000</v>
      </c>
      <c r="J26" s="4"/>
      <c r="K26" s="4"/>
      <c r="L26" s="4"/>
      <c r="M26" s="5">
        <f t="shared" si="2"/>
        <v>50000</v>
      </c>
      <c r="N26" s="5"/>
      <c r="O26" s="5"/>
    </row>
    <row r="27" spans="2:15" hidden="1" x14ac:dyDescent="0.25">
      <c r="B27" s="1"/>
      <c r="C27" s="1"/>
      <c r="D27" s="6" t="s">
        <v>13</v>
      </c>
      <c r="E27" s="2">
        <v>7110020100</v>
      </c>
      <c r="F27" s="2">
        <v>244</v>
      </c>
      <c r="G27" s="2">
        <v>2259000</v>
      </c>
      <c r="H27" s="2"/>
      <c r="I27" s="4"/>
      <c r="J27" s="4"/>
      <c r="K27" s="4"/>
      <c r="L27" s="4"/>
      <c r="M27" s="5">
        <f t="shared" si="2"/>
        <v>0</v>
      </c>
      <c r="N27" s="5"/>
      <c r="O27" s="5"/>
    </row>
    <row r="28" spans="2:15" ht="14.25" customHeight="1" x14ac:dyDescent="0.25">
      <c r="B28" s="1"/>
      <c r="C28" s="1"/>
      <c r="D28" s="6" t="s">
        <v>13</v>
      </c>
      <c r="E28" s="2">
        <v>7110020100</v>
      </c>
      <c r="F28" s="2">
        <v>244</v>
      </c>
      <c r="G28" s="2">
        <v>3460100</v>
      </c>
      <c r="H28" s="2"/>
      <c r="I28" s="4">
        <v>50000</v>
      </c>
      <c r="J28" s="4"/>
      <c r="K28" s="4"/>
      <c r="L28" s="4"/>
      <c r="M28" s="5">
        <f t="shared" si="2"/>
        <v>50000</v>
      </c>
      <c r="N28" s="4"/>
      <c r="O28" s="4"/>
    </row>
    <row r="29" spans="2:15" hidden="1" x14ac:dyDescent="0.25">
      <c r="B29" s="1"/>
      <c r="C29" s="1"/>
      <c r="D29" s="6" t="s">
        <v>13</v>
      </c>
      <c r="E29" s="2">
        <v>7110020100</v>
      </c>
      <c r="F29" s="2">
        <v>247</v>
      </c>
      <c r="G29" s="2">
        <v>2230200</v>
      </c>
      <c r="H29" s="2"/>
      <c r="I29" s="4"/>
      <c r="J29" s="4"/>
      <c r="K29" s="4"/>
      <c r="L29" s="4"/>
      <c r="M29" s="5">
        <f>L29+K29+J29+I29</f>
        <v>0</v>
      </c>
      <c r="N29" s="4"/>
      <c r="O29" s="4"/>
    </row>
    <row r="30" spans="2:15" hidden="1" x14ac:dyDescent="0.25">
      <c r="B30" s="1"/>
      <c r="C30" s="1"/>
      <c r="D30" s="6" t="s">
        <v>13</v>
      </c>
      <c r="E30" s="2">
        <v>7110020100</v>
      </c>
      <c r="F30" s="2">
        <v>244</v>
      </c>
      <c r="G30" s="2">
        <v>3469000</v>
      </c>
      <c r="H30" s="2"/>
      <c r="I30" s="4"/>
      <c r="J30" s="4"/>
      <c r="K30" s="4"/>
      <c r="L30" s="4"/>
      <c r="M30" s="5">
        <f t="shared" si="2"/>
        <v>0</v>
      </c>
      <c r="N30" s="4"/>
      <c r="O30" s="4"/>
    </row>
    <row r="31" spans="2:15" hidden="1" x14ac:dyDescent="0.25">
      <c r="B31" s="1"/>
      <c r="C31" s="1"/>
      <c r="D31" s="6" t="s">
        <v>13</v>
      </c>
      <c r="E31" s="2">
        <v>7110020100</v>
      </c>
      <c r="F31" s="2">
        <v>244</v>
      </c>
      <c r="G31" s="2">
        <v>3430100</v>
      </c>
      <c r="H31" s="2"/>
      <c r="I31" s="4"/>
      <c r="J31" s="4"/>
      <c r="K31" s="4"/>
      <c r="L31" s="4"/>
      <c r="M31" s="5">
        <f t="shared" si="2"/>
        <v>0</v>
      </c>
      <c r="N31" s="5"/>
      <c r="O31" s="5"/>
    </row>
    <row r="32" spans="2:15" ht="14.25" customHeight="1" x14ac:dyDescent="0.25">
      <c r="B32" s="1"/>
      <c r="C32" s="1"/>
      <c r="D32" s="6" t="s">
        <v>26</v>
      </c>
      <c r="E32" s="2">
        <v>7170200000</v>
      </c>
      <c r="F32" s="2">
        <v>244</v>
      </c>
      <c r="G32" s="2">
        <v>2259000</v>
      </c>
      <c r="H32" s="2">
        <v>70020</v>
      </c>
      <c r="I32" s="4"/>
      <c r="J32" s="4">
        <v>458927.4</v>
      </c>
      <c r="K32" s="4"/>
      <c r="L32" s="4"/>
      <c r="M32" s="5">
        <f t="shared" si="2"/>
        <v>458927.4</v>
      </c>
      <c r="N32" s="5"/>
      <c r="O32" s="5"/>
    </row>
    <row r="33" spans="2:17" hidden="1" x14ac:dyDescent="0.25">
      <c r="B33" s="1"/>
      <c r="C33" s="1"/>
      <c r="D33" s="6" t="s">
        <v>26</v>
      </c>
      <c r="E33" s="2">
        <v>7170200000</v>
      </c>
      <c r="F33" s="2">
        <v>244</v>
      </c>
      <c r="G33" s="2">
        <v>3460300</v>
      </c>
      <c r="H33" s="2">
        <v>70010</v>
      </c>
      <c r="I33" s="4"/>
      <c r="J33" s="4"/>
      <c r="K33" s="4"/>
      <c r="L33" s="4"/>
      <c r="M33" s="5">
        <f t="shared" si="2"/>
        <v>0</v>
      </c>
      <c r="N33" s="5"/>
      <c r="O33" s="5"/>
    </row>
    <row r="34" spans="2:17" hidden="1" x14ac:dyDescent="0.25">
      <c r="B34" s="1"/>
      <c r="C34" s="1"/>
      <c r="D34" s="6" t="s">
        <v>26</v>
      </c>
      <c r="E34" s="2">
        <v>7170200000</v>
      </c>
      <c r="F34" s="2">
        <v>244</v>
      </c>
      <c r="G34" s="2">
        <v>3440000</v>
      </c>
      <c r="H34" s="2">
        <v>70010</v>
      </c>
      <c r="I34" s="4"/>
      <c r="J34" s="4"/>
      <c r="K34" s="4"/>
      <c r="L34" s="4"/>
      <c r="M34" s="5">
        <f t="shared" si="2"/>
        <v>0</v>
      </c>
      <c r="N34" s="5"/>
      <c r="O34" s="5"/>
    </row>
    <row r="35" spans="2:17" hidden="1" x14ac:dyDescent="0.25">
      <c r="B35" s="1"/>
      <c r="C35" s="1"/>
      <c r="D35" s="6" t="s">
        <v>26</v>
      </c>
      <c r="E35" s="2">
        <v>7170200000</v>
      </c>
      <c r="F35" s="2">
        <v>244</v>
      </c>
      <c r="G35" s="2">
        <v>3430100</v>
      </c>
      <c r="H35" s="2">
        <v>70010</v>
      </c>
      <c r="I35" s="4"/>
      <c r="J35" s="4"/>
      <c r="K35" s="4"/>
      <c r="L35" s="4"/>
      <c r="M35" s="5">
        <f t="shared" si="2"/>
        <v>0</v>
      </c>
      <c r="N35" s="5"/>
      <c r="O35" s="5"/>
    </row>
    <row r="36" spans="2:17" x14ac:dyDescent="0.25">
      <c r="B36" s="1"/>
      <c r="C36" s="1"/>
      <c r="D36" s="6" t="s">
        <v>17</v>
      </c>
      <c r="E36" s="2">
        <v>7180200000</v>
      </c>
      <c r="F36" s="2">
        <v>244</v>
      </c>
      <c r="G36" s="2">
        <v>2250100</v>
      </c>
      <c r="H36" s="2"/>
      <c r="I36" s="4"/>
      <c r="J36" s="4">
        <v>163463.24</v>
      </c>
      <c r="K36" s="4"/>
      <c r="L36" s="4"/>
      <c r="M36" s="5">
        <f t="shared" si="2"/>
        <v>163463.24</v>
      </c>
      <c r="N36" s="5"/>
      <c r="O36" s="5"/>
    </row>
    <row r="37" spans="2:17" x14ac:dyDescent="0.25">
      <c r="B37" s="1"/>
      <c r="C37" s="1"/>
      <c r="D37" s="6" t="s">
        <v>17</v>
      </c>
      <c r="E37" s="2">
        <v>7180200000</v>
      </c>
      <c r="F37" s="2">
        <v>244</v>
      </c>
      <c r="G37" s="2">
        <v>3460100</v>
      </c>
      <c r="H37" s="2"/>
      <c r="I37" s="4">
        <v>50000</v>
      </c>
      <c r="J37" s="4"/>
      <c r="K37" s="4"/>
      <c r="L37" s="4"/>
      <c r="M37" s="5">
        <f t="shared" si="2"/>
        <v>50000</v>
      </c>
      <c r="N37" s="5"/>
      <c r="O37" s="5"/>
    </row>
    <row r="38" spans="2:17" hidden="1" x14ac:dyDescent="0.25">
      <c r="B38" s="1"/>
      <c r="C38" s="1"/>
      <c r="D38" s="6" t="s">
        <v>17</v>
      </c>
      <c r="E38" s="2" t="s">
        <v>27</v>
      </c>
      <c r="F38" s="2">
        <v>244</v>
      </c>
      <c r="G38" s="2">
        <v>2250100</v>
      </c>
      <c r="H38" s="2">
        <v>211</v>
      </c>
      <c r="I38" s="4"/>
      <c r="J38" s="4"/>
      <c r="K38" s="4"/>
      <c r="L38" s="4"/>
      <c r="M38" s="5">
        <f t="shared" si="2"/>
        <v>0</v>
      </c>
      <c r="N38" s="5"/>
      <c r="O38" s="5"/>
    </row>
    <row r="39" spans="2:17" hidden="1" x14ac:dyDescent="0.25">
      <c r="B39" s="1"/>
      <c r="C39" s="1"/>
      <c r="D39" s="6" t="s">
        <v>17</v>
      </c>
      <c r="E39" s="2" t="s">
        <v>27</v>
      </c>
      <c r="F39" s="2">
        <v>244</v>
      </c>
      <c r="G39" s="2">
        <v>2250100</v>
      </c>
      <c r="H39" s="2">
        <v>213</v>
      </c>
      <c r="I39" s="4"/>
      <c r="J39" s="4"/>
      <c r="K39" s="4"/>
      <c r="L39" s="4"/>
      <c r="M39" s="5">
        <f t="shared" si="2"/>
        <v>0</v>
      </c>
      <c r="N39" s="5"/>
      <c r="O39" s="5"/>
    </row>
    <row r="40" spans="2:17" hidden="1" x14ac:dyDescent="0.25">
      <c r="B40" s="1"/>
      <c r="C40" s="1"/>
      <c r="D40" s="6" t="s">
        <v>17</v>
      </c>
      <c r="E40" s="2" t="s">
        <v>27</v>
      </c>
      <c r="F40" s="2">
        <v>244</v>
      </c>
      <c r="G40" s="2">
        <v>3440000</v>
      </c>
      <c r="H40" s="2">
        <v>211</v>
      </c>
      <c r="I40" s="4"/>
      <c r="J40" s="4"/>
      <c r="K40" s="4"/>
      <c r="L40" s="4"/>
      <c r="M40" s="5">
        <f t="shared" si="2"/>
        <v>0</v>
      </c>
      <c r="N40" s="5"/>
      <c r="O40" s="5"/>
    </row>
    <row r="41" spans="2:17" hidden="1" x14ac:dyDescent="0.25">
      <c r="B41" s="1"/>
      <c r="C41" s="1"/>
      <c r="D41" s="6" t="s">
        <v>17</v>
      </c>
      <c r="E41" s="2" t="s">
        <v>27</v>
      </c>
      <c r="F41" s="2">
        <v>244</v>
      </c>
      <c r="G41" s="2">
        <v>3440000</v>
      </c>
      <c r="H41" s="2">
        <v>213</v>
      </c>
      <c r="I41" s="4"/>
      <c r="J41" s="4"/>
      <c r="K41" s="4"/>
      <c r="L41" s="4"/>
      <c r="M41" s="5">
        <f t="shared" si="2"/>
        <v>0</v>
      </c>
      <c r="N41" s="5"/>
      <c r="O41" s="5"/>
    </row>
    <row r="42" spans="2:17" x14ac:dyDescent="0.25">
      <c r="B42" s="1"/>
      <c r="C42" s="1"/>
      <c r="D42" s="6" t="s">
        <v>17</v>
      </c>
      <c r="E42" s="2">
        <v>7180200000</v>
      </c>
      <c r="F42" s="2">
        <v>244</v>
      </c>
      <c r="G42" s="2">
        <v>2260600</v>
      </c>
      <c r="H42" s="2"/>
      <c r="I42" s="4"/>
      <c r="J42" s="4">
        <v>50000</v>
      </c>
      <c r="K42" s="4"/>
      <c r="L42" s="4"/>
      <c r="M42" s="5">
        <f>L42+K42+J42+I42+H42</f>
        <v>50000</v>
      </c>
      <c r="N42" s="5"/>
      <c r="O42" s="5"/>
    </row>
    <row r="43" spans="2:17" hidden="1" x14ac:dyDescent="0.25">
      <c r="B43" s="1"/>
      <c r="C43" s="1"/>
      <c r="D43" s="6" t="s">
        <v>17</v>
      </c>
      <c r="E43" s="2">
        <v>7180200000</v>
      </c>
      <c r="F43" s="2">
        <v>244</v>
      </c>
      <c r="G43" s="2">
        <v>3440000</v>
      </c>
      <c r="H43" s="2"/>
      <c r="I43" s="4"/>
      <c r="J43" s="4"/>
      <c r="K43" s="4"/>
      <c r="L43" s="4"/>
      <c r="M43" s="5">
        <f t="shared" si="2"/>
        <v>0</v>
      </c>
      <c r="N43" s="5"/>
      <c r="O43" s="5"/>
    </row>
    <row r="44" spans="2:17" hidden="1" x14ac:dyDescent="0.25">
      <c r="B44" s="1"/>
      <c r="C44" s="1"/>
      <c r="D44" s="6" t="s">
        <v>17</v>
      </c>
      <c r="E44" s="2">
        <v>7180200000</v>
      </c>
      <c r="F44" s="2">
        <v>244</v>
      </c>
      <c r="G44" s="2">
        <v>2260600</v>
      </c>
      <c r="H44" s="2"/>
      <c r="I44" s="4"/>
      <c r="J44" s="4"/>
      <c r="K44" s="4"/>
      <c r="L44" s="4"/>
      <c r="M44" s="5">
        <f t="shared" si="2"/>
        <v>0</v>
      </c>
      <c r="N44" s="5"/>
      <c r="O44" s="5"/>
    </row>
    <row r="45" spans="2:17" x14ac:dyDescent="0.25">
      <c r="B45" s="1"/>
      <c r="C45" s="1"/>
      <c r="D45" s="6" t="s">
        <v>15</v>
      </c>
      <c r="E45" s="2">
        <v>7180300000</v>
      </c>
      <c r="F45" s="2">
        <v>244</v>
      </c>
      <c r="G45" s="2">
        <v>2269000</v>
      </c>
      <c r="H45" s="2">
        <v>911</v>
      </c>
      <c r="I45" s="4"/>
      <c r="J45" s="4">
        <v>150000</v>
      </c>
      <c r="K45" s="4"/>
      <c r="L45" s="4"/>
      <c r="M45" s="5">
        <f t="shared" si="2"/>
        <v>150000</v>
      </c>
      <c r="N45" s="5"/>
      <c r="O45" s="5"/>
      <c r="Q45" s="7"/>
    </row>
    <row r="46" spans="2:17" ht="13.5" customHeight="1" x14ac:dyDescent="0.25">
      <c r="B46" s="1"/>
      <c r="C46" s="1"/>
      <c r="D46" s="6" t="s">
        <v>15</v>
      </c>
      <c r="E46" s="2">
        <v>7180300000</v>
      </c>
      <c r="F46" s="2">
        <v>244</v>
      </c>
      <c r="G46" s="2">
        <v>2260600</v>
      </c>
      <c r="H46" s="2">
        <v>911</v>
      </c>
      <c r="I46" s="4"/>
      <c r="J46" s="4">
        <v>50000</v>
      </c>
      <c r="K46" s="4"/>
      <c r="L46" s="4"/>
      <c r="M46" s="5">
        <f t="shared" si="2"/>
        <v>50000</v>
      </c>
      <c r="N46" s="5"/>
      <c r="O46" s="5"/>
    </row>
    <row r="47" spans="2:17" hidden="1" x14ac:dyDescent="0.25">
      <c r="B47" s="1"/>
      <c r="C47" s="1"/>
      <c r="D47" s="6" t="s">
        <v>15</v>
      </c>
      <c r="E47" s="2" t="s">
        <v>16</v>
      </c>
      <c r="F47" s="2">
        <v>244</v>
      </c>
      <c r="G47" s="2">
        <v>2280100</v>
      </c>
      <c r="H47" s="2">
        <v>211</v>
      </c>
      <c r="I47" s="4"/>
      <c r="J47" s="4"/>
      <c r="K47" s="4"/>
      <c r="L47" s="4"/>
      <c r="M47" s="5">
        <f t="shared" si="2"/>
        <v>0</v>
      </c>
      <c r="N47" s="5"/>
      <c r="O47" s="5"/>
    </row>
    <row r="48" spans="2:17" hidden="1" x14ac:dyDescent="0.25">
      <c r="B48" s="1"/>
      <c r="C48" s="1"/>
      <c r="D48" s="6" t="s">
        <v>15</v>
      </c>
      <c r="E48" s="2" t="s">
        <v>16</v>
      </c>
      <c r="F48" s="2">
        <v>244</v>
      </c>
      <c r="G48" s="2">
        <v>2280100</v>
      </c>
      <c r="H48" s="2">
        <v>213</v>
      </c>
      <c r="I48" s="4"/>
      <c r="J48" s="4"/>
      <c r="K48" s="4"/>
      <c r="L48" s="4"/>
      <c r="M48" s="5">
        <f t="shared" si="2"/>
        <v>0</v>
      </c>
      <c r="N48" s="5"/>
      <c r="O48" s="5"/>
    </row>
    <row r="49" spans="2:18" hidden="1" x14ac:dyDescent="0.25">
      <c r="B49" s="1"/>
      <c r="C49" s="1"/>
      <c r="D49" s="6" t="s">
        <v>15</v>
      </c>
      <c r="E49" s="2">
        <v>7180300000</v>
      </c>
      <c r="F49" s="2">
        <v>244</v>
      </c>
      <c r="G49" s="2">
        <v>2280100</v>
      </c>
      <c r="H49" s="2">
        <v>911</v>
      </c>
      <c r="I49" s="4"/>
      <c r="J49" s="4"/>
      <c r="K49" s="4"/>
      <c r="L49" s="4"/>
      <c r="M49" s="5">
        <f t="shared" si="2"/>
        <v>0</v>
      </c>
      <c r="N49" s="5"/>
      <c r="O49" s="5"/>
    </row>
    <row r="50" spans="2:18" hidden="1" x14ac:dyDescent="0.25">
      <c r="B50" s="1"/>
      <c r="C50" s="1"/>
      <c r="D50" s="6" t="s">
        <v>15</v>
      </c>
      <c r="E50" s="2" t="s">
        <v>16</v>
      </c>
      <c r="F50" s="2">
        <v>244</v>
      </c>
      <c r="G50" s="2">
        <v>2250100</v>
      </c>
      <c r="H50" s="2">
        <v>213</v>
      </c>
      <c r="I50" s="4"/>
      <c r="J50" s="4"/>
      <c r="K50" s="4"/>
      <c r="L50" s="4"/>
      <c r="M50" s="5">
        <f t="shared" si="2"/>
        <v>0</v>
      </c>
      <c r="N50" s="5"/>
      <c r="O50" s="5"/>
    </row>
    <row r="51" spans="2:18" hidden="1" x14ac:dyDescent="0.25">
      <c r="B51" s="1"/>
      <c r="C51" s="1"/>
      <c r="D51" s="6" t="s">
        <v>15</v>
      </c>
      <c r="E51" s="2" t="s">
        <v>16</v>
      </c>
      <c r="F51" s="2">
        <v>244</v>
      </c>
      <c r="G51" s="2">
        <v>2259000</v>
      </c>
      <c r="H51" s="2">
        <v>213</v>
      </c>
      <c r="I51" s="4"/>
      <c r="J51" s="4"/>
      <c r="K51" s="4"/>
      <c r="L51" s="4"/>
      <c r="M51" s="5">
        <f t="shared" si="2"/>
        <v>0</v>
      </c>
      <c r="N51" s="5"/>
      <c r="O51" s="5"/>
    </row>
    <row r="52" spans="2:18" hidden="1" x14ac:dyDescent="0.25">
      <c r="B52" s="1"/>
      <c r="C52" s="1"/>
      <c r="D52" s="6" t="s">
        <v>15</v>
      </c>
      <c r="E52" s="2">
        <v>7180300000</v>
      </c>
      <c r="F52" s="2">
        <v>244</v>
      </c>
      <c r="G52" s="2">
        <v>3109000</v>
      </c>
      <c r="H52" s="2">
        <v>911</v>
      </c>
      <c r="I52" s="4"/>
      <c r="J52" s="4"/>
      <c r="K52" s="4"/>
      <c r="L52" s="4"/>
      <c r="M52" s="5">
        <f t="shared" si="2"/>
        <v>0</v>
      </c>
      <c r="N52" s="5"/>
      <c r="O52" s="5"/>
    </row>
    <row r="53" spans="2:18" hidden="1" x14ac:dyDescent="0.25">
      <c r="B53" s="1"/>
      <c r="C53" s="1"/>
      <c r="D53" s="6" t="s">
        <v>15</v>
      </c>
      <c r="E53" s="2">
        <v>7180300000</v>
      </c>
      <c r="F53" s="2">
        <v>244</v>
      </c>
      <c r="G53" s="2">
        <v>3469000</v>
      </c>
      <c r="H53" s="2">
        <v>911</v>
      </c>
      <c r="I53" s="4"/>
      <c r="J53" s="4"/>
      <c r="K53" s="4"/>
      <c r="L53" s="4"/>
      <c r="M53" s="5">
        <f t="shared" si="2"/>
        <v>0</v>
      </c>
      <c r="N53" s="5"/>
      <c r="O53" s="5"/>
    </row>
    <row r="54" spans="2:18" hidden="1" x14ac:dyDescent="0.25">
      <c r="B54" s="1"/>
      <c r="C54" s="1"/>
      <c r="D54" s="6" t="s">
        <v>15</v>
      </c>
      <c r="E54" s="2">
        <v>7180300000</v>
      </c>
      <c r="F54" s="2">
        <v>244</v>
      </c>
      <c r="G54" s="2">
        <v>3440000</v>
      </c>
      <c r="H54" s="2">
        <v>911</v>
      </c>
      <c r="I54" s="4"/>
      <c r="J54" s="4"/>
      <c r="K54" s="4"/>
      <c r="L54" s="4"/>
      <c r="M54" s="5">
        <f t="shared" si="2"/>
        <v>0</v>
      </c>
      <c r="N54" s="5"/>
      <c r="O54" s="5"/>
    </row>
    <row r="55" spans="2:18" hidden="1" x14ac:dyDescent="0.25">
      <c r="B55" s="1"/>
      <c r="C55" s="1"/>
      <c r="D55" s="6" t="s">
        <v>18</v>
      </c>
      <c r="E55" s="2">
        <v>7190020100</v>
      </c>
      <c r="F55" s="2">
        <v>244</v>
      </c>
      <c r="G55" s="2">
        <v>2269000</v>
      </c>
      <c r="H55" s="2"/>
      <c r="I55" s="4"/>
      <c r="J55" s="4"/>
      <c r="K55" s="4"/>
      <c r="L55" s="4"/>
      <c r="M55" s="5">
        <v>0</v>
      </c>
      <c r="N55" s="5"/>
      <c r="O55" s="5"/>
    </row>
    <row r="56" spans="2:18" hidden="1" x14ac:dyDescent="0.25">
      <c r="B56" s="1"/>
      <c r="C56" s="1"/>
      <c r="D56" s="6" t="s">
        <v>18</v>
      </c>
      <c r="E56" s="2">
        <v>7190020100</v>
      </c>
      <c r="F56" s="2">
        <v>244</v>
      </c>
      <c r="G56" s="2">
        <v>2269000</v>
      </c>
      <c r="H56" s="2">
        <v>802</v>
      </c>
      <c r="I56" s="4"/>
      <c r="J56" s="4"/>
      <c r="K56" s="4"/>
      <c r="L56" s="4"/>
      <c r="M56" s="5">
        <f t="shared" si="2"/>
        <v>0</v>
      </c>
      <c r="N56" s="5"/>
      <c r="O56" s="5"/>
    </row>
    <row r="57" spans="2:18" hidden="1" x14ac:dyDescent="0.25">
      <c r="B57" s="1"/>
      <c r="C57" s="1"/>
      <c r="D57" s="6" t="s">
        <v>18</v>
      </c>
      <c r="E57" s="2">
        <v>7190000000</v>
      </c>
      <c r="F57" s="2">
        <v>244</v>
      </c>
      <c r="G57" s="2">
        <v>2269000</v>
      </c>
      <c r="H57" s="2">
        <v>804</v>
      </c>
      <c r="I57" s="4"/>
      <c r="J57" s="4"/>
      <c r="K57" s="4"/>
      <c r="L57" s="4"/>
      <c r="M57" s="5">
        <f t="shared" si="2"/>
        <v>0</v>
      </c>
      <c r="N57" s="5"/>
      <c r="O57" s="5"/>
    </row>
    <row r="58" spans="2:18" hidden="1" x14ac:dyDescent="0.25">
      <c r="B58" s="1"/>
      <c r="C58" s="1"/>
      <c r="D58" s="6" t="s">
        <v>14</v>
      </c>
      <c r="E58" s="2">
        <v>7200000000</v>
      </c>
      <c r="F58" s="2">
        <v>111</v>
      </c>
      <c r="G58" s="2">
        <v>2110400</v>
      </c>
      <c r="H58" s="2"/>
      <c r="I58" s="4"/>
      <c r="J58" s="4"/>
      <c r="K58" s="4"/>
      <c r="L58" s="4"/>
      <c r="M58" s="5">
        <f t="shared" si="2"/>
        <v>0</v>
      </c>
      <c r="N58" s="5"/>
      <c r="O58" s="5"/>
    </row>
    <row r="59" spans="2:18" hidden="1" x14ac:dyDescent="0.25">
      <c r="B59" s="1"/>
      <c r="C59" s="1"/>
      <c r="D59" s="6" t="s">
        <v>14</v>
      </c>
      <c r="E59" s="2">
        <v>7200000000</v>
      </c>
      <c r="F59" s="2">
        <v>111</v>
      </c>
      <c r="G59" s="2">
        <v>2110200</v>
      </c>
      <c r="H59" s="2"/>
      <c r="I59" s="4"/>
      <c r="J59" s="4"/>
      <c r="K59" s="4"/>
      <c r="L59" s="4"/>
      <c r="M59" s="5">
        <f t="shared" si="2"/>
        <v>0</v>
      </c>
      <c r="N59" s="5"/>
      <c r="O59" s="5"/>
    </row>
    <row r="60" spans="2:18" hidden="1" x14ac:dyDescent="0.25">
      <c r="B60" s="1"/>
      <c r="C60" s="1"/>
      <c r="D60" s="6" t="s">
        <v>14</v>
      </c>
      <c r="E60" s="2">
        <v>7200000000</v>
      </c>
      <c r="F60" s="2">
        <v>119</v>
      </c>
      <c r="G60" s="2">
        <v>2130400</v>
      </c>
      <c r="H60" s="2"/>
      <c r="I60" s="4"/>
      <c r="J60" s="4"/>
      <c r="K60" s="4"/>
      <c r="L60" s="4"/>
      <c r="M60" s="5">
        <f t="shared" si="2"/>
        <v>0</v>
      </c>
      <c r="N60" s="5"/>
      <c r="O60" s="5"/>
    </row>
    <row r="61" spans="2:18" hidden="1" x14ac:dyDescent="0.25">
      <c r="B61" s="1"/>
      <c r="C61" s="1"/>
      <c r="D61" s="6" t="s">
        <v>14</v>
      </c>
      <c r="E61" s="2">
        <v>7200000000</v>
      </c>
      <c r="F61" s="2">
        <v>119</v>
      </c>
      <c r="G61" s="2">
        <v>2130200</v>
      </c>
      <c r="H61" s="2"/>
      <c r="I61" s="4"/>
      <c r="J61" s="4"/>
      <c r="K61" s="4"/>
      <c r="L61" s="4"/>
      <c r="M61" s="5">
        <f t="shared" si="2"/>
        <v>0</v>
      </c>
      <c r="N61" s="5"/>
      <c r="O61" s="5"/>
    </row>
    <row r="62" spans="2:18" hidden="1" x14ac:dyDescent="0.25">
      <c r="B62" s="1"/>
      <c r="C62" s="1"/>
      <c r="D62" s="6" t="s">
        <v>14</v>
      </c>
      <c r="E62" s="2">
        <v>7200000000</v>
      </c>
      <c r="F62" s="2">
        <v>244</v>
      </c>
      <c r="G62" s="2">
        <v>2250700</v>
      </c>
      <c r="H62" s="2"/>
      <c r="I62" s="4"/>
      <c r="J62" s="4"/>
      <c r="K62" s="4"/>
      <c r="L62" s="4"/>
      <c r="M62" s="5">
        <f t="shared" si="2"/>
        <v>0</v>
      </c>
      <c r="N62" s="5"/>
      <c r="O62" s="5"/>
      <c r="Q62" s="7"/>
    </row>
    <row r="63" spans="2:18" x14ac:dyDescent="0.25">
      <c r="B63" s="1"/>
      <c r="C63" s="1"/>
      <c r="D63" s="6" t="s">
        <v>14</v>
      </c>
      <c r="E63" s="2">
        <v>7200000000</v>
      </c>
      <c r="F63" s="2">
        <v>244</v>
      </c>
      <c r="G63" s="2">
        <v>3109000</v>
      </c>
      <c r="H63" s="2"/>
      <c r="I63" s="4">
        <v>100000</v>
      </c>
      <c r="J63" s="4"/>
      <c r="K63" s="4"/>
      <c r="L63" s="4"/>
      <c r="M63" s="5">
        <f t="shared" si="2"/>
        <v>100000</v>
      </c>
      <c r="N63" s="5"/>
      <c r="O63" s="5"/>
      <c r="Q63" s="7"/>
      <c r="R63" s="7"/>
    </row>
    <row r="64" spans="2:18" hidden="1" x14ac:dyDescent="0.25">
      <c r="B64" s="1"/>
      <c r="C64" s="1"/>
      <c r="D64" s="6" t="s">
        <v>14</v>
      </c>
      <c r="E64" s="2">
        <v>7200000000</v>
      </c>
      <c r="F64" s="2">
        <v>244</v>
      </c>
      <c r="G64" s="2">
        <v>2250700</v>
      </c>
      <c r="H64" s="2"/>
      <c r="I64" s="4"/>
      <c r="J64" s="4"/>
      <c r="K64" s="4"/>
      <c r="L64" s="4"/>
      <c r="M64" s="5">
        <f t="shared" si="2"/>
        <v>0</v>
      </c>
      <c r="N64" s="5"/>
      <c r="O64" s="5"/>
      <c r="R64" s="7"/>
    </row>
    <row r="65" spans="2:15" hidden="1" x14ac:dyDescent="0.25">
      <c r="B65" s="1"/>
      <c r="C65" s="1"/>
      <c r="D65" s="6" t="s">
        <v>14</v>
      </c>
      <c r="E65" s="2">
        <v>7200000000</v>
      </c>
      <c r="F65" s="2">
        <v>244</v>
      </c>
      <c r="G65" s="2">
        <v>3490000</v>
      </c>
      <c r="H65" s="2"/>
      <c r="I65" s="4"/>
      <c r="J65" s="4"/>
      <c r="K65" s="4"/>
      <c r="L65" s="4"/>
      <c r="M65" s="5">
        <f t="shared" si="2"/>
        <v>0</v>
      </c>
      <c r="N65" s="5"/>
      <c r="O65" s="5"/>
    </row>
    <row r="66" spans="2:15" hidden="1" x14ac:dyDescent="0.25">
      <c r="B66" s="1"/>
      <c r="C66" s="1"/>
      <c r="D66" s="6" t="s">
        <v>14</v>
      </c>
      <c r="E66" s="2">
        <v>7200000000</v>
      </c>
      <c r="F66" s="2">
        <v>247</v>
      </c>
      <c r="G66" s="2">
        <v>2230200</v>
      </c>
      <c r="H66" s="2"/>
      <c r="I66" s="4"/>
      <c r="J66" s="4"/>
      <c r="K66" s="4"/>
      <c r="L66" s="4"/>
      <c r="M66" s="5">
        <f t="shared" si="2"/>
        <v>0</v>
      </c>
      <c r="N66" s="5"/>
      <c r="O66" s="5"/>
    </row>
    <row r="67" spans="2:15" x14ac:dyDescent="0.25">
      <c r="B67" s="1"/>
      <c r="C67" s="1"/>
      <c r="D67" s="17" t="s">
        <v>11</v>
      </c>
      <c r="E67" s="18"/>
      <c r="F67" s="18"/>
      <c r="G67" s="18"/>
      <c r="H67" s="19"/>
      <c r="I67" s="5">
        <f>I66+I65+I64+I63+I62+I61+I59+I60+I58+I57+I56+I54+I53+I52+I51+I50+I49+I48+I47+I46+I45+I44+I41+I40+I39+I38+I37+I36+I35+I34+I33+I32+I31+I30+I28+I27+I26+I25+I24+I23+I22+I21+I20+I19</f>
        <v>300000</v>
      </c>
      <c r="J67" s="5">
        <f t="shared" ref="J67" si="3">J66+J65+J64+J63+J62+J61+J59+J60+J58+J57+J56+J54+J53+J52+J51+J50+J49+J48+J47+J46+J45+J44+J41+J40+J39+J38+J37+J36+J35+J34+J33+J32+J31+J30+J28+J27+J26+J25+J24+J23+J22+J21+J20+J19</f>
        <v>822390.64</v>
      </c>
      <c r="K67" s="5">
        <f>K66+K65+K64+K63+K62+K61+K59+K60+K58+K57+K56+K54+K53+K52+K51+K50+K49+K48+K47+K46+K45+K44+K41+K40+K39+K38+K37+K36+K35+K34+K33+K32+K31+K30+K28+K27+K26+K25+K24+K23+K22+K21+K20+K19+K29+K42</f>
        <v>0</v>
      </c>
      <c r="L67" s="5">
        <f>L66+L65+L64+L63+L62+L61+L59+L60+L58+L57+L56+L54+L53+L52+L51+L50+L49+L48+L47+L46+L45+L44+L41+L40+L39+L38+L37+L36+L35+L34+L33+L32+L31+L30+L28+L27+L26+L25+L24+L23+L22+L21+L20+L19+L43</f>
        <v>0</v>
      </c>
      <c r="M67" s="5">
        <f>M66+M65+M64+M63+M62+M61+M60+M59+M58+M57+M56+M54+M53+M52+M51+M50+M49+M48+M47+M46+M45+M44+M41+M40+M39+M38+M37+M36+M35+M34+M33+M32+M31+M30+M28+M27+M26+M25+M24+M23+M22+M21+M20+M19+M29+M43+M42</f>
        <v>1172390.6400000001</v>
      </c>
      <c r="N67" s="5"/>
      <c r="O67" s="5"/>
    </row>
    <row r="68" spans="2:15" ht="9" customHeight="1" x14ac:dyDescent="0.25"/>
    <row r="69" spans="2:15" x14ac:dyDescent="0.25">
      <c r="D69" s="20" t="s">
        <v>28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ht="7.5" customHeight="1" x14ac:dyDescent="0.25">
      <c r="K70" s="7"/>
    </row>
    <row r="71" spans="2:15" x14ac:dyDescent="0.25">
      <c r="D71" s="1" t="s">
        <v>29</v>
      </c>
      <c r="E71" s="1"/>
      <c r="F71" s="1"/>
      <c r="G71" s="1"/>
      <c r="K71" s="7"/>
      <c r="M71" s="7"/>
    </row>
    <row r="72" spans="2:15" x14ac:dyDescent="0.25">
      <c r="K72" s="7"/>
      <c r="L72" s="7"/>
    </row>
    <row r="73" spans="2:15" x14ac:dyDescent="0.25">
      <c r="L73" s="7"/>
    </row>
  </sheetData>
  <mergeCells count="14">
    <mergeCell ref="D11:H11"/>
    <mergeCell ref="D18:H18"/>
    <mergeCell ref="D67:H67"/>
    <mergeCell ref="D69:O69"/>
    <mergeCell ref="F3:N3"/>
    <mergeCell ref="E4:O4"/>
    <mergeCell ref="D7:H7"/>
    <mergeCell ref="D8:H8"/>
    <mergeCell ref="D10:H10"/>
    <mergeCell ref="D12:H12"/>
    <mergeCell ref="D13:H14"/>
    <mergeCell ref="D15:H15"/>
    <mergeCell ref="D16:H16"/>
    <mergeCell ref="D17:H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2023-02-06T12:30:23Z</dcterms:modified>
</cp:coreProperties>
</file>